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5" i="1"/>
  <c r="U35" i="1"/>
  <c r="S36" i="1" l="1"/>
  <c r="M9" i="1" s="1"/>
  <c r="N10" i="1" s="1"/>
</calcChain>
</file>

<file path=xl/sharedStrings.xml><?xml version="1.0" encoding="utf-8"?>
<sst xmlns="http://schemas.openxmlformats.org/spreadsheetml/2006/main" count="100" uniqueCount="77">
  <si>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</si>
  <si>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</si>
  <si>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</si>
  <si>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</si>
  <si>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</si>
  <si>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</si>
  <si>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</si>
  <si>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</si>
  <si>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</si>
  <si>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</si>
  <si>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</si>
  <si>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</si>
  <si>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</si>
  <si>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</si>
  <si>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</si>
  <si>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</si>
  <si>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</si>
  <si>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</si>
  <si>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</si>
  <si>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</si>
  <si>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</si>
  <si>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</si>
  <si>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</si>
  <si>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</si>
  <si>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</si>
  <si>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</si>
  <si>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</si>
  <si>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</si>
  <si>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</si>
  <si>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</si>
  <si>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</si>
  <si>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</si>
  <si>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</si>
  <si>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</si>
  <si>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</si>
  <si>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</si>
  <si>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</si>
  <si>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</si>
  <si>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</si>
  <si>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</si>
  <si>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</si>
  <si>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</si>
  <si>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</si>
  <si>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</si>
  <si>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</si>
  <si>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</si>
  <si>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</si>
  <si>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</si>
  <si>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</si>
  <si>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</si>
  <si>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</si>
  <si>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</si>
  <si>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</si>
  <si>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</si>
  <si>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</si>
  <si>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</si>
  <si>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</si>
  <si>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</si>
  <si>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</si>
  <si>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</si>
  <si>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</si>
  <si>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</si>
  <si>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</si>
  <si>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</si>
  <si>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</si>
  <si>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</si>
  <si>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</si>
  <si>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</si>
  <si>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</si>
  <si>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</si>
  <si>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</si>
  <si>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</si>
  <si>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0,03</t>
  </si>
  <si>
    <t>0,025</t>
  </si>
  <si>
    <t>№14</t>
  </si>
  <si>
    <t>18.10.2024г</t>
  </si>
  <si>
    <t>0,0014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</si>
</sst>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10" zoomScale="80" zoomScaleNormal="80" workbookViewId="0">
      <selection activeCell="V19" sqref="V1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67" t="s">
        <v>66</v>
      </c>
      <c r="H1" s="68"/>
      <c r="I1" s="68"/>
      <c r="J1" s="68"/>
      <c r="K1" s="68"/>
      <c r="L1" s="68"/>
      <c r="M1" s="68"/>
      <c r="N1" s="57" t="s">
        <v>74</v>
      </c>
    </row>
    <row r="2" spans="2:21" ht="15" customHeight="1" x14ac:dyDescent="0.3">
      <c r="B2" s="1" t="s">
        <v>62</v>
      </c>
      <c r="C2" s="75" t="s">
        <v>58</v>
      </c>
      <c r="D2" s="75"/>
      <c r="E2" s="76" t="s">
        <v>60</v>
      </c>
      <c r="F2" s="76"/>
      <c r="G2" s="77" t="s">
        <v>57</v>
      </c>
      <c r="H2" s="77"/>
      <c r="I2" s="77"/>
      <c r="J2" s="77"/>
      <c r="K2" s="75" t="s">
        <v>65</v>
      </c>
      <c r="L2" s="75"/>
      <c r="M2" s="75"/>
      <c r="O2" s="75" t="s">
        <v>56</v>
      </c>
      <c r="P2" s="75"/>
      <c r="Q2" s="75" t="s">
        <v>1</v>
      </c>
      <c r="R2" s="75"/>
      <c r="S2" s="87" t="s">
        <v>55</v>
      </c>
      <c r="T2" s="87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38.25" thickBot="1" x14ac:dyDescent="0.3">
      <c r="B4" s="44" t="s">
        <v>75</v>
      </c>
      <c r="G4" s="40"/>
      <c r="H4" s="43"/>
      <c r="I4" s="40"/>
      <c r="J4" s="43"/>
      <c r="K4" s="46" t="s">
        <v>63</v>
      </c>
      <c r="L4" s="1" t="s">
        <v>64</v>
      </c>
      <c r="R4" s="75" t="s">
        <v>54</v>
      </c>
      <c r="S4" s="75"/>
    </row>
    <row r="5" spans="2:21" ht="15" customHeight="1" x14ac:dyDescent="0.25">
      <c r="B5" s="78" t="s">
        <v>53</v>
      </c>
      <c r="C5" s="79"/>
      <c r="D5" s="69" t="s">
        <v>52</v>
      </c>
      <c r="E5" s="84"/>
      <c r="F5" s="69" t="s">
        <v>51</v>
      </c>
      <c r="G5" s="70"/>
      <c r="H5" s="70"/>
      <c r="I5" s="70"/>
      <c r="J5" s="70"/>
      <c r="K5" s="69" t="s">
        <v>50</v>
      </c>
      <c r="L5" s="84"/>
      <c r="M5" s="70" t="s">
        <v>49</v>
      </c>
      <c r="N5" s="84"/>
      <c r="O5" s="69" t="s">
        <v>48</v>
      </c>
      <c r="P5" s="84"/>
      <c r="R5" s="90" t="s">
        <v>47</v>
      </c>
      <c r="S5" s="90"/>
    </row>
    <row r="6" spans="2:21" x14ac:dyDescent="0.25">
      <c r="B6" s="80"/>
      <c r="C6" s="81"/>
      <c r="D6" s="71"/>
      <c r="E6" s="85"/>
      <c r="F6" s="71"/>
      <c r="G6" s="72"/>
      <c r="H6" s="72"/>
      <c r="I6" s="72"/>
      <c r="J6" s="72"/>
      <c r="K6" s="71"/>
      <c r="L6" s="85"/>
      <c r="M6" s="72"/>
      <c r="N6" s="85"/>
      <c r="O6" s="71"/>
      <c r="P6" s="85"/>
      <c r="R6" s="90">
        <v>504202</v>
      </c>
      <c r="S6" s="90"/>
    </row>
    <row r="7" spans="2:21" ht="19.5" customHeight="1" thickBot="1" x14ac:dyDescent="0.3">
      <c r="B7" s="82"/>
      <c r="C7" s="83"/>
      <c r="D7" s="71"/>
      <c r="E7" s="85"/>
      <c r="F7" s="71"/>
      <c r="G7" s="72"/>
      <c r="H7" s="72"/>
      <c r="I7" s="72"/>
      <c r="J7" s="72"/>
      <c r="K7" s="71"/>
      <c r="L7" s="85"/>
      <c r="M7" s="72"/>
      <c r="N7" s="85"/>
      <c r="O7" s="71"/>
      <c r="P7" s="85"/>
    </row>
    <row r="8" spans="2:21" ht="63" customHeight="1" thickBot="1" x14ac:dyDescent="0.3">
      <c r="B8" s="42" t="s">
        <v>46</v>
      </c>
      <c r="C8" s="41" t="s">
        <v>45</v>
      </c>
      <c r="D8" s="73"/>
      <c r="E8" s="86"/>
      <c r="F8" s="73"/>
      <c r="G8" s="74"/>
      <c r="H8" s="74"/>
      <c r="I8" s="74"/>
      <c r="J8" s="74"/>
      <c r="K8" s="73"/>
      <c r="L8" s="86"/>
      <c r="M8" s="74"/>
      <c r="N8" s="86"/>
      <c r="O8" s="73"/>
      <c r="P8" s="86"/>
    </row>
    <row r="9" spans="2:21" ht="24" customHeight="1" thickBot="1" x14ac:dyDescent="0.3">
      <c r="B9" s="97"/>
      <c r="C9" s="98"/>
      <c r="D9" s="99">
        <v>55</v>
      </c>
      <c r="E9" s="100"/>
      <c r="F9" s="101">
        <v>121</v>
      </c>
      <c r="G9" s="102"/>
      <c r="H9" s="102"/>
      <c r="I9" s="102"/>
      <c r="J9" s="102"/>
      <c r="K9" s="103">
        <f>SUM(F9)*D9</f>
        <v>6655</v>
      </c>
      <c r="L9" s="104"/>
      <c r="M9" s="105">
        <f>SUM(S36)/O9</f>
        <v>60.200845070422524</v>
      </c>
      <c r="N9" s="104"/>
      <c r="O9" s="88">
        <v>71</v>
      </c>
      <c r="P9" s="89"/>
    </row>
    <row r="10" spans="2:21" ht="24.75" customHeight="1" thickBot="1" x14ac:dyDescent="0.3">
      <c r="B10" s="40"/>
      <c r="C10" s="40"/>
      <c r="D10" s="94" t="s">
        <v>44</v>
      </c>
      <c r="E10" s="95"/>
      <c r="F10" s="95"/>
      <c r="G10" s="95"/>
      <c r="H10" s="95"/>
      <c r="I10" s="95"/>
      <c r="J10" s="95"/>
      <c r="K10" s="95"/>
      <c r="L10" s="95"/>
      <c r="M10" s="96"/>
      <c r="N10" s="105">
        <f>M9*O9</f>
        <v>4274.2599999999993</v>
      </c>
      <c r="O10" s="105"/>
      <c r="P10" s="104"/>
    </row>
    <row r="11" spans="2:21" ht="19.5" thickBot="1" x14ac:dyDescent="0.3"/>
    <row r="12" spans="2:21" ht="21" customHeight="1" thickBot="1" x14ac:dyDescent="0.3">
      <c r="B12" s="69" t="s">
        <v>43</v>
      </c>
      <c r="C12" s="84"/>
      <c r="D12" s="84" t="s">
        <v>42</v>
      </c>
      <c r="E12" s="91" t="s">
        <v>41</v>
      </c>
      <c r="F12" s="94" t="s">
        <v>40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111" t="s">
        <v>39</v>
      </c>
      <c r="T12" s="91" t="s">
        <v>38</v>
      </c>
      <c r="U12" s="106" t="s">
        <v>37</v>
      </c>
    </row>
    <row r="13" spans="2:21" ht="17.25" customHeight="1" thickBot="1" x14ac:dyDescent="0.3">
      <c r="B13" s="71"/>
      <c r="C13" s="85"/>
      <c r="D13" s="85"/>
      <c r="E13" s="92"/>
      <c r="F13" s="94" t="s">
        <v>36</v>
      </c>
      <c r="G13" s="95"/>
      <c r="H13" s="95"/>
      <c r="I13" s="95"/>
      <c r="J13" s="95"/>
      <c r="K13" s="95"/>
      <c r="L13" s="95" t="s">
        <v>35</v>
      </c>
      <c r="M13" s="95"/>
      <c r="N13" s="95"/>
      <c r="O13" s="96"/>
      <c r="P13" s="94" t="s">
        <v>34</v>
      </c>
      <c r="Q13" s="95"/>
      <c r="R13" s="96"/>
      <c r="S13" s="112"/>
      <c r="T13" s="92"/>
      <c r="U13" s="107"/>
    </row>
    <row r="14" spans="2:21" ht="103.5" customHeight="1" thickBot="1" x14ac:dyDescent="0.3">
      <c r="B14" s="71"/>
      <c r="C14" s="85"/>
      <c r="D14" s="85"/>
      <c r="E14" s="92"/>
      <c r="F14" s="39" t="s">
        <v>33</v>
      </c>
      <c r="G14" s="109" t="s">
        <v>11</v>
      </c>
      <c r="H14" s="109"/>
      <c r="I14" s="109"/>
      <c r="J14" s="109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2"/>
      <c r="T14" s="92"/>
      <c r="U14" s="107"/>
    </row>
    <row r="15" spans="2:21" ht="15.75" customHeight="1" thickBot="1" x14ac:dyDescent="0.3">
      <c r="B15" s="73"/>
      <c r="C15" s="86"/>
      <c r="D15" s="86"/>
      <c r="E15" s="93"/>
      <c r="F15" s="35"/>
      <c r="G15" s="110"/>
      <c r="H15" s="110"/>
      <c r="I15" s="110"/>
      <c r="J15" s="110"/>
      <c r="K15" s="34"/>
      <c r="L15" s="35"/>
      <c r="M15" s="34"/>
      <c r="N15" s="34"/>
      <c r="O15" s="34"/>
      <c r="P15" s="34"/>
      <c r="Q15" s="34"/>
      <c r="R15" s="34"/>
      <c r="S15" s="113"/>
      <c r="T15" s="93"/>
      <c r="U15" s="108"/>
    </row>
    <row r="16" spans="2:21" x14ac:dyDescent="0.25">
      <c r="B16" s="114" t="s">
        <v>30</v>
      </c>
      <c r="C16" s="115"/>
      <c r="D16" s="33"/>
      <c r="E16" s="29"/>
      <c r="F16" s="32">
        <v>71</v>
      </c>
      <c r="G16" s="79">
        <v>70</v>
      </c>
      <c r="H16" s="116"/>
      <c r="I16" s="116"/>
      <c r="J16" s="117"/>
      <c r="K16" s="31">
        <v>71</v>
      </c>
      <c r="L16" s="32">
        <v>71</v>
      </c>
      <c r="M16" s="31">
        <v>71</v>
      </c>
      <c r="N16" s="31">
        <v>71</v>
      </c>
      <c r="O16" s="31">
        <v>71</v>
      </c>
      <c r="P16" s="31">
        <v>71</v>
      </c>
      <c r="Q16" s="31">
        <v>71</v>
      </c>
      <c r="R16" s="31">
        <v>71</v>
      </c>
      <c r="S16" s="30"/>
      <c r="T16" s="29"/>
      <c r="U16" s="28"/>
    </row>
    <row r="17" spans="1:21" ht="19.5" thickBot="1" x14ac:dyDescent="0.3">
      <c r="B17" s="118" t="s">
        <v>29</v>
      </c>
      <c r="C17" s="119"/>
      <c r="D17" s="27"/>
      <c r="E17" s="23" t="s">
        <v>28</v>
      </c>
      <c r="F17" s="26">
        <v>60</v>
      </c>
      <c r="G17" s="83">
        <v>200</v>
      </c>
      <c r="H17" s="120"/>
      <c r="I17" s="120"/>
      <c r="J17" s="121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2" t="s">
        <v>26</v>
      </c>
      <c r="C18" s="123"/>
      <c r="D18" s="21">
        <v>43</v>
      </c>
      <c r="E18" s="20" t="s">
        <v>10</v>
      </c>
      <c r="F18" s="19"/>
      <c r="G18" s="124"/>
      <c r="H18" s="125"/>
      <c r="I18" s="125"/>
      <c r="J18" s="126"/>
      <c r="K18" s="18"/>
      <c r="L18" s="19">
        <v>0.06</v>
      </c>
      <c r="M18" s="18"/>
      <c r="N18" s="18"/>
      <c r="O18" s="18"/>
      <c r="P18" s="18"/>
      <c r="Q18" s="18"/>
      <c r="R18" s="18"/>
      <c r="S18" s="17">
        <f t="shared" ref="S18:S35" si="0">SUM(F18:R18)</f>
        <v>0.06</v>
      </c>
      <c r="T18" s="16">
        <v>4.26</v>
      </c>
      <c r="U18" s="15">
        <f t="shared" ref="U18:U35" si="1">SUM(T18)*D18</f>
        <v>183.17999999999998</v>
      </c>
    </row>
    <row r="19" spans="1:21" x14ac:dyDescent="0.3">
      <c r="A19" s="1">
        <v>2</v>
      </c>
      <c r="B19" s="130" t="s">
        <v>25</v>
      </c>
      <c r="C19" s="131"/>
      <c r="D19" s="14">
        <v>25</v>
      </c>
      <c r="E19" s="11" t="s">
        <v>10</v>
      </c>
      <c r="F19" s="13"/>
      <c r="G19" s="127"/>
      <c r="H19" s="128"/>
      <c r="I19" s="128"/>
      <c r="J19" s="129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0.56999999999999995</v>
      </c>
      <c r="U19" s="6">
        <f t="shared" si="1"/>
        <v>14.249999999999998</v>
      </c>
    </row>
    <row r="20" spans="1:21" x14ac:dyDescent="0.3">
      <c r="A20" s="1">
        <v>3</v>
      </c>
      <c r="B20" s="130" t="s">
        <v>24</v>
      </c>
      <c r="C20" s="131"/>
      <c r="D20" s="14">
        <v>43</v>
      </c>
      <c r="E20" s="11" t="s">
        <v>10</v>
      </c>
      <c r="F20" s="13"/>
      <c r="G20" s="127"/>
      <c r="H20" s="128"/>
      <c r="I20" s="128"/>
      <c r="J20" s="129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0.71</v>
      </c>
      <c r="U20" s="6">
        <f t="shared" si="1"/>
        <v>30.529999999999998</v>
      </c>
    </row>
    <row r="21" spans="1:21" x14ac:dyDescent="0.3">
      <c r="A21" s="1">
        <v>4</v>
      </c>
      <c r="B21" s="130" t="s">
        <v>23</v>
      </c>
      <c r="C21" s="131"/>
      <c r="D21" s="14">
        <v>135</v>
      </c>
      <c r="E21" s="58" t="s">
        <v>10</v>
      </c>
      <c r="F21" s="13">
        <v>3.0000000000000001E-3</v>
      </c>
      <c r="G21" s="127"/>
      <c r="H21" s="128"/>
      <c r="I21" s="128"/>
      <c r="J21" s="129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</v>
      </c>
      <c r="U21" s="6">
        <f t="shared" si="1"/>
        <v>67.5</v>
      </c>
    </row>
    <row r="22" spans="1:21" x14ac:dyDescent="0.3">
      <c r="A22" s="1">
        <v>5</v>
      </c>
      <c r="B22" s="130" t="s">
        <v>22</v>
      </c>
      <c r="C22" s="131"/>
      <c r="D22" s="14">
        <v>27</v>
      </c>
      <c r="E22" s="11" t="s">
        <v>10</v>
      </c>
      <c r="F22" s="13"/>
      <c r="G22" s="127"/>
      <c r="H22" s="128"/>
      <c r="I22" s="128"/>
      <c r="J22" s="129"/>
      <c r="K22" s="9"/>
      <c r="L22" s="13">
        <v>0.03</v>
      </c>
      <c r="M22" s="9"/>
      <c r="N22" s="9"/>
      <c r="O22" s="9"/>
      <c r="P22" s="9"/>
      <c r="Q22" s="9"/>
      <c r="R22" s="9"/>
      <c r="S22" s="8" t="s">
        <v>72</v>
      </c>
      <c r="T22" s="7">
        <v>2.13</v>
      </c>
      <c r="U22" s="6">
        <f t="shared" si="1"/>
        <v>57.51</v>
      </c>
    </row>
    <row r="23" spans="1:21" x14ac:dyDescent="0.3">
      <c r="A23" s="1">
        <v>6</v>
      </c>
      <c r="B23" s="130" t="s">
        <v>21</v>
      </c>
      <c r="C23" s="131"/>
      <c r="D23" s="14">
        <v>30</v>
      </c>
      <c r="E23" s="11" t="s">
        <v>10</v>
      </c>
      <c r="F23" s="13"/>
      <c r="G23" s="127"/>
      <c r="H23" s="128"/>
      <c r="I23" s="128"/>
      <c r="J23" s="129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1.78</v>
      </c>
      <c r="U23" s="6">
        <f t="shared" si="1"/>
        <v>53.4</v>
      </c>
    </row>
    <row r="24" spans="1:21" x14ac:dyDescent="0.3">
      <c r="A24" s="1">
        <v>7</v>
      </c>
      <c r="B24" s="130" t="s">
        <v>20</v>
      </c>
      <c r="C24" s="131"/>
      <c r="D24" s="14">
        <v>237</v>
      </c>
      <c r="E24" s="11" t="s">
        <v>10</v>
      </c>
      <c r="F24" s="13"/>
      <c r="G24" s="127"/>
      <c r="H24" s="128"/>
      <c r="I24" s="128"/>
      <c r="J24" s="129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0.92</v>
      </c>
      <c r="U24" s="6">
        <f t="shared" si="1"/>
        <v>218.04000000000002</v>
      </c>
    </row>
    <row r="25" spans="1:21" ht="15.75" customHeight="1" x14ac:dyDescent="0.3">
      <c r="A25" s="1">
        <v>8</v>
      </c>
      <c r="B25" s="130" t="s">
        <v>71</v>
      </c>
      <c r="C25" s="131"/>
      <c r="D25" s="14">
        <v>410</v>
      </c>
      <c r="E25" s="11" t="s">
        <v>10</v>
      </c>
      <c r="F25" s="13"/>
      <c r="G25" s="127"/>
      <c r="H25" s="128"/>
      <c r="I25" s="128"/>
      <c r="J25" s="129"/>
      <c r="K25" s="9"/>
      <c r="L25" s="13"/>
      <c r="M25" s="9">
        <v>7.0000000000000007E-2</v>
      </c>
      <c r="N25" s="9"/>
      <c r="O25" s="9"/>
      <c r="P25" s="9"/>
      <c r="Q25" s="9"/>
      <c r="R25" s="9"/>
      <c r="S25" s="8">
        <f t="shared" si="0"/>
        <v>7.0000000000000007E-2</v>
      </c>
      <c r="T25" s="7">
        <v>4.97</v>
      </c>
      <c r="U25" s="6">
        <f t="shared" si="1"/>
        <v>2037.6999999999998</v>
      </c>
    </row>
    <row r="26" spans="1:21" x14ac:dyDescent="0.3">
      <c r="A26" s="1">
        <v>9</v>
      </c>
      <c r="B26" s="130" t="s">
        <v>19</v>
      </c>
      <c r="C26" s="131"/>
      <c r="D26" s="14">
        <v>9</v>
      </c>
      <c r="E26" s="51" t="s">
        <v>68</v>
      </c>
      <c r="F26" s="13">
        <v>0.03</v>
      </c>
      <c r="G26" s="127"/>
      <c r="H26" s="128"/>
      <c r="I26" s="128"/>
      <c r="J26" s="129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43</v>
      </c>
      <c r="U26" s="6">
        <f t="shared" si="1"/>
        <v>387</v>
      </c>
    </row>
    <row r="27" spans="1:21" x14ac:dyDescent="0.3">
      <c r="A27" s="1">
        <v>10</v>
      </c>
      <c r="B27" s="130" t="s">
        <v>18</v>
      </c>
      <c r="C27" s="131"/>
      <c r="D27" s="14">
        <v>30</v>
      </c>
      <c r="E27" s="11" t="s">
        <v>10</v>
      </c>
      <c r="F27" s="13"/>
      <c r="G27" s="127"/>
      <c r="H27" s="128"/>
      <c r="I27" s="128"/>
      <c r="J27" s="129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2E-3</v>
      </c>
      <c r="T27" s="50">
        <v>0.14000000000000001</v>
      </c>
      <c r="U27" s="6">
        <f t="shared" si="1"/>
        <v>4.2</v>
      </c>
    </row>
    <row r="28" spans="1:21" x14ac:dyDescent="0.3">
      <c r="A28" s="1">
        <v>11</v>
      </c>
      <c r="B28" s="130" t="s">
        <v>17</v>
      </c>
      <c r="C28" s="131"/>
      <c r="D28" s="14">
        <v>34</v>
      </c>
      <c r="E28" s="11" t="s">
        <v>10</v>
      </c>
      <c r="F28" s="13"/>
      <c r="G28" s="127"/>
      <c r="H28" s="128"/>
      <c r="I28" s="128"/>
      <c r="J28" s="129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1.78</v>
      </c>
      <c r="U28" s="6">
        <f t="shared" si="1"/>
        <v>60.52</v>
      </c>
    </row>
    <row r="29" spans="1:21" x14ac:dyDescent="0.3">
      <c r="A29" s="1">
        <v>12</v>
      </c>
      <c r="B29" s="130" t="s">
        <v>16</v>
      </c>
      <c r="C29" s="131"/>
      <c r="D29" s="14">
        <v>73</v>
      </c>
      <c r="E29" s="11" t="s">
        <v>10</v>
      </c>
      <c r="F29" s="13"/>
      <c r="G29" s="127">
        <v>0.02</v>
      </c>
      <c r="H29" s="128"/>
      <c r="I29" s="128"/>
      <c r="J29" s="129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0.03</v>
      </c>
      <c r="T29" s="7">
        <v>2.13</v>
      </c>
      <c r="U29" s="6">
        <f t="shared" si="1"/>
        <v>155.48999999999998</v>
      </c>
    </row>
    <row r="30" spans="1:21" x14ac:dyDescent="0.3">
      <c r="A30" s="1">
        <v>13</v>
      </c>
      <c r="B30" s="62" t="s">
        <v>11</v>
      </c>
      <c r="C30" s="63"/>
      <c r="D30" s="64">
        <v>500</v>
      </c>
      <c r="E30" s="59"/>
      <c r="F30" s="65"/>
      <c r="G30" s="60"/>
      <c r="H30" s="61"/>
      <c r="I30" s="61"/>
      <c r="J30" s="66">
        <v>1.4E-3</v>
      </c>
      <c r="K30" s="9"/>
      <c r="L30" s="9"/>
      <c r="M30" s="9"/>
      <c r="N30" s="9"/>
      <c r="O30" s="9"/>
      <c r="P30" s="9"/>
      <c r="Q30" s="9"/>
      <c r="R30" s="9"/>
      <c r="S30" s="8" t="s">
        <v>76</v>
      </c>
      <c r="T30" s="7">
        <v>0.1</v>
      </c>
      <c r="U30" s="6">
        <f t="shared" si="1"/>
        <v>50</v>
      </c>
    </row>
    <row r="31" spans="1:21" x14ac:dyDescent="0.3">
      <c r="A31" s="1">
        <v>14</v>
      </c>
      <c r="B31" s="135" t="s">
        <v>15</v>
      </c>
      <c r="C31" s="136"/>
      <c r="D31" s="12">
        <v>105</v>
      </c>
      <c r="E31" s="11" t="s">
        <v>10</v>
      </c>
      <c r="F31" s="10"/>
      <c r="G31" s="132"/>
      <c r="H31" s="133"/>
      <c r="I31" s="133"/>
      <c r="J31" s="134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0.36</v>
      </c>
      <c r="U31" s="6">
        <f t="shared" si="1"/>
        <v>37.799999999999997</v>
      </c>
    </row>
    <row r="32" spans="1:21" x14ac:dyDescent="0.3">
      <c r="A32" s="1">
        <v>15</v>
      </c>
      <c r="B32" s="135" t="s">
        <v>14</v>
      </c>
      <c r="C32" s="136"/>
      <c r="D32" s="12">
        <v>44</v>
      </c>
      <c r="E32" s="11" t="s">
        <v>10</v>
      </c>
      <c r="F32" s="10"/>
      <c r="G32" s="132"/>
      <c r="H32" s="133"/>
      <c r="I32" s="133"/>
      <c r="J32" s="134"/>
      <c r="K32" s="9">
        <v>0.03</v>
      </c>
      <c r="L32" s="9"/>
      <c r="M32" s="9">
        <v>0.01</v>
      </c>
      <c r="N32" s="9"/>
      <c r="O32" s="9">
        <v>0.06</v>
      </c>
      <c r="P32" s="9"/>
      <c r="Q32" s="9">
        <v>3.5000000000000003E-2</v>
      </c>
      <c r="R32" s="9"/>
      <c r="S32" s="8">
        <f t="shared" si="0"/>
        <v>0.13500000000000001</v>
      </c>
      <c r="T32" s="7">
        <v>9.6</v>
      </c>
      <c r="U32" s="6">
        <f t="shared" si="1"/>
        <v>422.4</v>
      </c>
    </row>
    <row r="33" spans="1:21" x14ac:dyDescent="0.3">
      <c r="A33" s="1">
        <v>16</v>
      </c>
      <c r="B33" s="55" t="s">
        <v>69</v>
      </c>
      <c r="C33" s="56"/>
      <c r="D33" s="12">
        <v>39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73</v>
      </c>
      <c r="T33" s="7">
        <v>1.78</v>
      </c>
      <c r="U33" s="6">
        <f>T33*D33</f>
        <v>69.42</v>
      </c>
    </row>
    <row r="34" spans="1:21" x14ac:dyDescent="0.3">
      <c r="A34" s="1">
        <v>17</v>
      </c>
      <c r="B34" s="135" t="s">
        <v>13</v>
      </c>
      <c r="C34" s="136"/>
      <c r="D34" s="12">
        <v>70</v>
      </c>
      <c r="E34" s="48" t="s">
        <v>10</v>
      </c>
      <c r="F34" s="10">
        <v>0.02</v>
      </c>
      <c r="G34" s="132">
        <v>0.02</v>
      </c>
      <c r="H34" s="133"/>
      <c r="I34" s="133"/>
      <c r="J34" s="134"/>
      <c r="K34" s="9"/>
      <c r="L34" s="9"/>
      <c r="M34" s="9"/>
      <c r="N34" s="9"/>
      <c r="O34" s="9"/>
      <c r="P34" s="9">
        <v>4.4499999999999998E-2</v>
      </c>
      <c r="Q34" s="9"/>
      <c r="R34" s="9"/>
      <c r="S34" s="8">
        <f t="shared" si="0"/>
        <v>8.4499999999999992E-2</v>
      </c>
      <c r="T34" s="7">
        <v>6</v>
      </c>
      <c r="U34" s="6">
        <f t="shared" si="1"/>
        <v>420</v>
      </c>
    </row>
    <row r="35" spans="1:21" ht="19.5" thickBot="1" x14ac:dyDescent="0.35">
      <c r="A35" s="1">
        <v>18</v>
      </c>
      <c r="B35" s="135" t="s">
        <v>12</v>
      </c>
      <c r="C35" s="136"/>
      <c r="D35" s="12">
        <v>19</v>
      </c>
      <c r="E35" s="11" t="s">
        <v>10</v>
      </c>
      <c r="F35" s="10"/>
      <c r="G35" s="132"/>
      <c r="H35" s="133"/>
      <c r="I35" s="133"/>
      <c r="J35" s="134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si="0"/>
        <v>4.0000000000000001E-3</v>
      </c>
      <c r="T35" s="7">
        <v>0.28000000000000003</v>
      </c>
      <c r="U35" s="6">
        <f t="shared" si="1"/>
        <v>5.32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105">
        <f>SUM(U18:U35)</f>
        <v>4274.2599999999993</v>
      </c>
      <c r="T36" s="105"/>
      <c r="U36" s="104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75" t="s">
        <v>8</v>
      </c>
      <c r="C38" s="75"/>
      <c r="D38" s="75" t="s">
        <v>4</v>
      </c>
      <c r="E38" s="75"/>
      <c r="F38" s="75"/>
      <c r="G38" s="75" t="s">
        <v>7</v>
      </c>
      <c r="H38" s="75"/>
      <c r="I38" s="75"/>
      <c r="J38" s="75"/>
      <c r="K38" s="75"/>
      <c r="O38" s="1" t="s">
        <v>6</v>
      </c>
      <c r="P38" s="75" t="s">
        <v>1</v>
      </c>
      <c r="Q38" s="75"/>
      <c r="R38" s="75" t="s">
        <v>61</v>
      </c>
      <c r="S38" s="75"/>
    </row>
    <row r="40" spans="1:21" x14ac:dyDescent="0.3">
      <c r="B40" s="137" t="s">
        <v>5</v>
      </c>
      <c r="C40" s="137"/>
      <c r="D40" s="75" t="s">
        <v>4</v>
      </c>
      <c r="E40" s="75"/>
      <c r="F40" s="75"/>
      <c r="G40" s="75" t="s">
        <v>3</v>
      </c>
      <c r="H40" s="75"/>
      <c r="I40" s="75"/>
      <c r="J40" s="75"/>
      <c r="K40" s="75"/>
      <c r="O40" s="2" t="s">
        <v>2</v>
      </c>
      <c r="P40" s="75" t="s">
        <v>1</v>
      </c>
      <c r="Q40" s="75"/>
      <c r="R40" s="75" t="s">
        <v>0</v>
      </c>
      <c r="S40" s="75"/>
    </row>
  </sheetData>
  <sheetProtection formatCells="0"/>
  <protectedRanges>
    <protectedRange sqref="B23:R35 B18:R22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B35:C35"/>
    <mergeCell ref="G35:J35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2024-10-18T09:18:16Z</cp:lastPrinted>
  <dcterms:created xsi:type="dcterms:W3CDTF">2022-11-18T07:28:23Z</dcterms:created>
  <dcterms:modified xsi:type="dcterms:W3CDTF">2024-10-18T09:18:25Z</dcterms:modified>
</cp:coreProperties>
</file>