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P27" i="1" l="1"/>
  <c r="P28" i="1" l="1"/>
  <c r="N18" i="1"/>
  <c r="N19" i="1"/>
  <c r="N20" i="1"/>
  <c r="N22" i="1"/>
  <c r="N23" i="1"/>
  <c r="N24" i="1"/>
  <c r="N25" i="1"/>
  <c r="N26" i="1"/>
  <c r="G8" i="1"/>
  <c r="P26" i="1"/>
  <c r="P17" i="1"/>
  <c r="P18" i="1"/>
  <c r="P19" i="1"/>
  <c r="P20" i="1"/>
  <c r="P21" i="1"/>
  <c r="P22" i="1"/>
  <c r="P23" i="1"/>
  <c r="P24" i="1"/>
  <c r="P25" i="1"/>
  <c r="N29" i="1" l="1"/>
  <c r="I8" i="1" s="1"/>
  <c r="J9" i="1" s="1"/>
</calcChain>
</file>

<file path=xl/sharedStrings.xml><?xml version="1.0" encoding="utf-8"?>
<sst xmlns="http://schemas.openxmlformats.org/spreadsheetml/2006/main" count="83" uniqueCount="67">
  <si>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</si>
  <si>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</si>
  <si>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</si>
  <si>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</si>
  <si>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</si>
  <si>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</si>
  <si>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</si>
  <si>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</si>
  <si>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</si>
  <si>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Томат</t>
  </si>
  <si>
    <t>Хлеб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</si>
  <si>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</si>
  <si>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</si>
  <si>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</si>
  <si>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</si>
  <si>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</si>
  <si>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</si>
  <si>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</si>
  <si>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</si>
  <si>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</si>
  <si>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</si>
  <si>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</si>
  <si>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</si>
  <si>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</si>
  <si>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</si>
  <si>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</si>
  <si>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</si>
  <si>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</si>
  <si>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</si>
  <si>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</si>
  <si>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</si>
  <si>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</si>
  <si>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</si>
  <si>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</si>
  <si>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</si>
  <si>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</si>
  <si>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</si>
  <si>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</si>
  <si>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</si>
  <si>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</si>
  <si>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</si>
  <si>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</si>
  <si>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</si>
  <si>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</si>
  <si>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>Катаева Ф.Э.</t>
  </si>
  <si>
    <t>_______________</t>
  </si>
  <si>
    <t>Балкарова М.М.</t>
  </si>
  <si>
    <t xml:space="preserve"> </t>
  </si>
  <si>
    <t>директор</t>
  </si>
  <si>
    <t xml:space="preserve">Учреждение: МКОУ "НШДС с.п. В.Акбаш "          </t>
  </si>
  <si>
    <t>Кудаева Л.Л.</t>
  </si>
  <si>
    <t xml:space="preserve">2 неделя </t>
  </si>
  <si>
    <t>понедельник</t>
  </si>
  <si>
    <t>Кандрокова     Ж.С.</t>
  </si>
  <si>
    <t xml:space="preserve">Коды категорий довольствующихся
школьники
</t>
  </si>
  <si>
    <t>Зеленый горошек</t>
  </si>
  <si>
    <t>Чай с сахаром</t>
  </si>
  <si>
    <t>Чай</t>
  </si>
  <si>
    <t xml:space="preserve">Меню-требование на выдачу продуктов питания </t>
  </si>
  <si>
    <t>200\15</t>
  </si>
  <si>
    <t>б</t>
  </si>
  <si>
    <t>0,065</t>
  </si>
  <si>
    <t>№15</t>
  </si>
  <si>
    <t>21.10.2024г</t>
  </si>
  <si>
    <t>Мандарин</t>
  </si>
  <si>
    <t>0,1642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</si>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</sst>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zoomScale="80" zoomScaleNormal="80" workbookViewId="0">
      <selection activeCell="R13" sqref="R13"/>
    </sheetView>
  </sheetViews>
  <sheetFormatPr defaultRowHeight="18.75" x14ac:dyDescent="0.25"/>
  <cols>
    <col min="1" max="1" width="4.140625" style="1" bestFit="1" customWidth="1"/>
    <col min="2" max="2" width="15.1406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42578125" style="1" customWidth="1"/>
    <col min="7" max="7" width="22.140625" style="1" customWidth="1"/>
    <col min="8" max="8" width="17.5703125" style="1" customWidth="1"/>
    <col min="9" max="9" width="17" style="1" customWidth="1"/>
    <col min="10" max="10" width="14.42578125" style="1" customWidth="1"/>
    <col min="11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1:19" ht="21" customHeight="1" x14ac:dyDescent="0.25">
      <c r="B1" s="1" t="s">
        <v>43</v>
      </c>
      <c r="G1" s="33" t="s">
        <v>58</v>
      </c>
      <c r="H1" s="33"/>
      <c r="I1" s="33"/>
      <c r="J1" s="1" t="s">
        <v>62</v>
      </c>
    </row>
    <row r="2" spans="1:19" ht="15" customHeight="1" x14ac:dyDescent="0.3">
      <c r="B2" s="1" t="s">
        <v>48</v>
      </c>
      <c r="C2" s="34" t="s">
        <v>42</v>
      </c>
      <c r="D2" s="34"/>
      <c r="E2" s="35" t="s">
        <v>46</v>
      </c>
      <c r="F2" s="35"/>
      <c r="G2" s="34" t="s">
        <v>49</v>
      </c>
      <c r="H2" s="34"/>
      <c r="I2" s="34"/>
      <c r="J2" s="34" t="s">
        <v>41</v>
      </c>
      <c r="K2" s="34"/>
      <c r="L2" s="34" t="s">
        <v>1</v>
      </c>
      <c r="M2" s="34"/>
      <c r="N2" s="40" t="s">
        <v>40</v>
      </c>
      <c r="O2" s="40"/>
    </row>
    <row r="3" spans="1:19" ht="37.5" x14ac:dyDescent="0.25">
      <c r="B3" s="19" t="s">
        <v>63</v>
      </c>
      <c r="G3" s="10" t="s">
        <v>51</v>
      </c>
      <c r="H3" s="1" t="s">
        <v>52</v>
      </c>
      <c r="M3" s="34" t="s">
        <v>39</v>
      </c>
      <c r="N3" s="34"/>
    </row>
    <row r="4" spans="1:19" ht="27.75" customHeight="1" x14ac:dyDescent="0.25">
      <c r="B4" s="37" t="s">
        <v>54</v>
      </c>
      <c r="C4" s="37"/>
      <c r="D4" s="37" t="s">
        <v>38</v>
      </c>
      <c r="E4" s="37"/>
      <c r="F4" s="37" t="s">
        <v>37</v>
      </c>
      <c r="G4" s="37" t="s">
        <v>36</v>
      </c>
      <c r="H4" s="37"/>
      <c r="I4" s="37" t="s">
        <v>35</v>
      </c>
      <c r="J4" s="37" t="s">
        <v>34</v>
      </c>
      <c r="K4" s="37"/>
      <c r="M4" s="37" t="s">
        <v>33</v>
      </c>
      <c r="N4" s="37"/>
    </row>
    <row r="5" spans="1:19" x14ac:dyDescent="0.25">
      <c r="B5" s="37"/>
      <c r="C5" s="37"/>
      <c r="D5" s="37"/>
      <c r="E5" s="37"/>
      <c r="F5" s="37"/>
      <c r="G5" s="37"/>
      <c r="H5" s="37"/>
      <c r="I5" s="37"/>
      <c r="J5" s="37"/>
      <c r="K5" s="37"/>
      <c r="M5" s="37">
        <v>504202</v>
      </c>
      <c r="N5" s="37"/>
    </row>
    <row r="6" spans="1:19" ht="19.5" customHeight="1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S6" s="1" t="s">
        <v>47</v>
      </c>
    </row>
    <row r="7" spans="1:19" ht="82.5" customHeight="1" x14ac:dyDescent="0.25">
      <c r="B7" s="12" t="s">
        <v>32</v>
      </c>
      <c r="C7" s="12" t="s">
        <v>31</v>
      </c>
      <c r="D7" s="37"/>
      <c r="E7" s="37"/>
      <c r="F7" s="37"/>
      <c r="G7" s="37"/>
      <c r="H7" s="37"/>
      <c r="I7" s="37"/>
      <c r="J7" s="37"/>
      <c r="K7" s="37"/>
    </row>
    <row r="8" spans="1:19" ht="24" customHeight="1" x14ac:dyDescent="0.25">
      <c r="B8" s="37"/>
      <c r="C8" s="37"/>
      <c r="D8" s="38">
        <v>79.5</v>
      </c>
      <c r="E8" s="38"/>
      <c r="F8" s="18">
        <v>80</v>
      </c>
      <c r="G8" s="37">
        <f>SUM(F8)*D8</f>
        <v>6360</v>
      </c>
      <c r="H8" s="37"/>
      <c r="I8" s="15">
        <f>SUM(N29)/J8</f>
        <v>115.72835820895523</v>
      </c>
      <c r="J8" s="37">
        <v>67</v>
      </c>
      <c r="K8" s="37"/>
    </row>
    <row r="9" spans="1:19" ht="24.75" customHeight="1" x14ac:dyDescent="0.25">
      <c r="B9" s="3"/>
      <c r="C9" s="3"/>
      <c r="D9" s="37" t="s">
        <v>30</v>
      </c>
      <c r="E9" s="37"/>
      <c r="F9" s="37"/>
      <c r="G9" s="37"/>
      <c r="H9" s="37"/>
      <c r="I9" s="37"/>
      <c r="J9" s="39">
        <f>J8*I8</f>
        <v>7753.8</v>
      </c>
      <c r="K9" s="39"/>
    </row>
    <row r="10" spans="1:19" ht="19.5" thickBot="1" x14ac:dyDescent="0.3"/>
    <row r="11" spans="1:19" ht="21" customHeight="1" x14ac:dyDescent="0.25">
      <c r="A11" s="30"/>
      <c r="B11" s="37" t="s">
        <v>29</v>
      </c>
      <c r="C11" s="37"/>
      <c r="D11" s="37" t="s">
        <v>28</v>
      </c>
      <c r="E11" s="37" t="s">
        <v>27</v>
      </c>
      <c r="F11" s="37" t="s">
        <v>26</v>
      </c>
      <c r="G11" s="37"/>
      <c r="H11" s="37"/>
      <c r="I11" s="37"/>
      <c r="J11" s="37"/>
      <c r="K11" s="37"/>
      <c r="L11" s="37"/>
      <c r="M11" s="37"/>
      <c r="N11" s="41" t="s">
        <v>25</v>
      </c>
      <c r="O11" s="37" t="s">
        <v>24</v>
      </c>
      <c r="P11" s="42" t="s">
        <v>23</v>
      </c>
    </row>
    <row r="12" spans="1:19" ht="17.25" customHeight="1" x14ac:dyDescent="0.25">
      <c r="A12" s="31"/>
      <c r="B12" s="37"/>
      <c r="C12" s="37"/>
      <c r="D12" s="37"/>
      <c r="E12" s="37"/>
      <c r="F12" s="37" t="s">
        <v>22</v>
      </c>
      <c r="G12" s="37"/>
      <c r="H12" s="37"/>
      <c r="I12" s="37"/>
      <c r="J12" s="37"/>
      <c r="K12" s="37"/>
      <c r="L12" s="37"/>
      <c r="M12" s="37"/>
      <c r="N12" s="41"/>
      <c r="O12" s="37"/>
      <c r="P12" s="43"/>
    </row>
    <row r="13" spans="1:19" ht="71.25" customHeight="1" x14ac:dyDescent="0.25">
      <c r="A13" s="31"/>
      <c r="B13" s="37"/>
      <c r="C13" s="37"/>
      <c r="D13" s="37"/>
      <c r="E13" s="37"/>
      <c r="F13" s="30" t="s">
        <v>21</v>
      </c>
      <c r="G13" s="30" t="s">
        <v>55</v>
      </c>
      <c r="H13" s="30" t="s">
        <v>56</v>
      </c>
      <c r="I13" s="30" t="s">
        <v>20</v>
      </c>
      <c r="J13" s="30" t="s">
        <v>64</v>
      </c>
      <c r="K13" s="30"/>
      <c r="L13" s="30"/>
      <c r="M13" s="30"/>
      <c r="N13" s="41"/>
      <c r="O13" s="37"/>
      <c r="P13" s="43"/>
    </row>
    <row r="14" spans="1:19" ht="15.75" customHeight="1" x14ac:dyDescent="0.25">
      <c r="A14" s="32"/>
      <c r="B14" s="37"/>
      <c r="C14" s="37"/>
      <c r="D14" s="37"/>
      <c r="E14" s="37"/>
      <c r="F14" s="32"/>
      <c r="G14" s="32"/>
      <c r="H14" s="32"/>
      <c r="I14" s="32"/>
      <c r="J14" s="32"/>
      <c r="K14" s="32"/>
      <c r="L14" s="32"/>
      <c r="M14" s="32"/>
      <c r="N14" s="41"/>
      <c r="O14" s="37"/>
      <c r="P14" s="44"/>
    </row>
    <row r="15" spans="1:19" x14ac:dyDescent="0.25">
      <c r="A15" s="13"/>
      <c r="B15" s="45" t="s">
        <v>19</v>
      </c>
      <c r="C15" s="45"/>
      <c r="D15" s="12"/>
      <c r="E15" s="12"/>
      <c r="F15" s="12">
        <v>67</v>
      </c>
      <c r="G15" s="12">
        <v>67</v>
      </c>
      <c r="H15" s="12">
        <v>67</v>
      </c>
      <c r="I15" s="12">
        <v>67</v>
      </c>
      <c r="J15" s="12">
        <v>67</v>
      </c>
      <c r="K15" s="12"/>
      <c r="L15" s="12"/>
      <c r="M15" s="12"/>
      <c r="N15" s="12"/>
      <c r="O15" s="12"/>
      <c r="P15" s="12"/>
    </row>
    <row r="16" spans="1:19" x14ac:dyDescent="0.25">
      <c r="A16" s="13"/>
      <c r="B16" s="45" t="s">
        <v>18</v>
      </c>
      <c r="C16" s="45"/>
      <c r="D16" s="12"/>
      <c r="E16" s="12" t="s">
        <v>17</v>
      </c>
      <c r="F16" s="12">
        <v>230</v>
      </c>
      <c r="G16" s="12">
        <v>60</v>
      </c>
      <c r="H16" s="24" t="s">
        <v>59</v>
      </c>
      <c r="I16" s="12">
        <v>70</v>
      </c>
      <c r="J16" s="12">
        <v>150</v>
      </c>
      <c r="K16" s="12"/>
      <c r="L16" s="12"/>
      <c r="M16" s="12"/>
      <c r="N16" s="12"/>
      <c r="O16" s="12"/>
      <c r="P16" s="12"/>
    </row>
    <row r="17" spans="1:19" x14ac:dyDescent="0.3">
      <c r="A17" s="13">
        <v>1</v>
      </c>
      <c r="B17" s="36" t="s">
        <v>16</v>
      </c>
      <c r="C17" s="36"/>
      <c r="D17" s="8">
        <v>580</v>
      </c>
      <c r="E17" s="12" t="s">
        <v>7</v>
      </c>
      <c r="F17" s="7">
        <v>0.12</v>
      </c>
      <c r="G17" s="6"/>
      <c r="H17" s="6"/>
      <c r="I17" s="6"/>
      <c r="J17" s="6"/>
      <c r="K17" s="6"/>
      <c r="L17" s="6"/>
      <c r="M17" s="6"/>
      <c r="N17" s="14" t="s">
        <v>66</v>
      </c>
      <c r="O17" s="15">
        <v>8.0399999999999991</v>
      </c>
      <c r="P17" s="15">
        <f t="shared" ref="P17:P28" si="0">SUM(O17)*D17</f>
        <v>4663.2</v>
      </c>
    </row>
    <row r="18" spans="1:19" x14ac:dyDescent="0.3">
      <c r="A18" s="13">
        <v>2</v>
      </c>
      <c r="B18" s="36" t="s">
        <v>15</v>
      </c>
      <c r="C18" s="36"/>
      <c r="D18" s="8">
        <v>19</v>
      </c>
      <c r="E18" s="12" t="s">
        <v>7</v>
      </c>
      <c r="F18" s="7">
        <v>3.0000000000000001E-3</v>
      </c>
      <c r="G18" s="6"/>
      <c r="H18" s="6"/>
      <c r="I18" s="6"/>
      <c r="J18" s="6"/>
      <c r="K18" s="6"/>
      <c r="L18" s="6"/>
      <c r="M18" s="6"/>
      <c r="N18" s="14">
        <f t="shared" ref="N18:N26" si="1">SUM(F18:M18)</f>
        <v>3.0000000000000001E-3</v>
      </c>
      <c r="O18" s="15">
        <v>0.2</v>
      </c>
      <c r="P18" s="15">
        <f t="shared" si="0"/>
        <v>3.8000000000000003</v>
      </c>
    </row>
    <row r="19" spans="1:19" x14ac:dyDescent="0.3">
      <c r="A19" s="13">
        <v>3</v>
      </c>
      <c r="B19" s="36" t="s">
        <v>14</v>
      </c>
      <c r="C19" s="36"/>
      <c r="D19" s="8">
        <v>35</v>
      </c>
      <c r="E19" s="12" t="s">
        <v>7</v>
      </c>
      <c r="F19" s="7">
        <v>0.01</v>
      </c>
      <c r="G19" s="6"/>
      <c r="H19" s="6"/>
      <c r="I19" s="6"/>
      <c r="J19" s="6"/>
      <c r="K19" s="6"/>
      <c r="L19" s="6"/>
      <c r="M19" s="6"/>
      <c r="N19" s="14">
        <f t="shared" si="1"/>
        <v>0.01</v>
      </c>
      <c r="O19" s="15">
        <v>0.67</v>
      </c>
      <c r="P19" s="15">
        <f t="shared" si="0"/>
        <v>23.450000000000003</v>
      </c>
    </row>
    <row r="20" spans="1:19" x14ac:dyDescent="0.3">
      <c r="A20" s="13">
        <v>4</v>
      </c>
      <c r="B20" s="36" t="s">
        <v>13</v>
      </c>
      <c r="C20" s="36"/>
      <c r="D20" s="8">
        <v>25</v>
      </c>
      <c r="E20" s="12" t="s">
        <v>7</v>
      </c>
      <c r="F20" s="7">
        <v>0.01</v>
      </c>
      <c r="G20" s="6"/>
      <c r="H20" s="6"/>
      <c r="I20" s="6"/>
      <c r="J20" s="6"/>
      <c r="K20" s="6"/>
      <c r="L20" s="6"/>
      <c r="M20" s="6"/>
      <c r="N20" s="14">
        <f t="shared" si="1"/>
        <v>0.01</v>
      </c>
      <c r="O20" s="15">
        <v>0.67</v>
      </c>
      <c r="P20" s="15">
        <f t="shared" si="0"/>
        <v>16.75</v>
      </c>
    </row>
    <row r="21" spans="1:19" x14ac:dyDescent="0.3">
      <c r="A21" s="13">
        <v>5</v>
      </c>
      <c r="B21" s="36" t="s">
        <v>12</v>
      </c>
      <c r="C21" s="36"/>
      <c r="D21" s="8">
        <v>91</v>
      </c>
      <c r="E21" s="12" t="s">
        <v>7</v>
      </c>
      <c r="F21" s="7">
        <v>6.5000000000000002E-2</v>
      </c>
      <c r="G21" s="6"/>
      <c r="H21" s="6"/>
      <c r="I21" s="6"/>
      <c r="J21" s="6"/>
      <c r="K21" s="6"/>
      <c r="L21" s="6"/>
      <c r="M21" s="6"/>
      <c r="N21" s="14" t="s">
        <v>61</v>
      </c>
      <c r="O21" s="15">
        <v>4.3600000000000003</v>
      </c>
      <c r="P21" s="15">
        <f t="shared" si="0"/>
        <v>396.76000000000005</v>
      </c>
      <c r="S21" s="1" t="s">
        <v>47</v>
      </c>
    </row>
    <row r="22" spans="1:19" x14ac:dyDescent="0.3">
      <c r="A22" s="13">
        <v>6</v>
      </c>
      <c r="B22" s="36" t="s">
        <v>11</v>
      </c>
      <c r="C22" s="36"/>
      <c r="D22" s="8">
        <v>135</v>
      </c>
      <c r="E22" s="22" t="s">
        <v>7</v>
      </c>
      <c r="F22" s="7">
        <v>0.01</v>
      </c>
      <c r="G22" s="6"/>
      <c r="H22" s="6"/>
      <c r="I22" s="6"/>
      <c r="J22" s="6"/>
      <c r="K22" s="6"/>
      <c r="L22" s="6"/>
      <c r="M22" s="6"/>
      <c r="N22" s="14">
        <f t="shared" si="1"/>
        <v>0.01</v>
      </c>
      <c r="O22" s="15">
        <v>0.67</v>
      </c>
      <c r="P22" s="15">
        <f t="shared" si="0"/>
        <v>90.45</v>
      </c>
    </row>
    <row r="23" spans="1:19" x14ac:dyDescent="0.3">
      <c r="A23" s="13">
        <v>7</v>
      </c>
      <c r="B23" s="36" t="s">
        <v>10</v>
      </c>
      <c r="C23" s="36"/>
      <c r="D23" s="8">
        <v>44</v>
      </c>
      <c r="E23" s="12" t="s">
        <v>7</v>
      </c>
      <c r="F23" s="7"/>
      <c r="G23" s="6"/>
      <c r="H23" s="6"/>
      <c r="I23" s="6">
        <v>6.3E-2</v>
      </c>
      <c r="J23" s="6"/>
      <c r="K23" s="6"/>
      <c r="L23" s="6"/>
      <c r="M23" s="6"/>
      <c r="N23" s="14">
        <f t="shared" si="1"/>
        <v>6.3E-2</v>
      </c>
      <c r="O23" s="15">
        <v>4.2</v>
      </c>
      <c r="P23" s="15">
        <f t="shared" si="0"/>
        <v>184.8</v>
      </c>
    </row>
    <row r="24" spans="1:19" x14ac:dyDescent="0.3">
      <c r="A24" s="13">
        <v>8</v>
      </c>
      <c r="B24" s="36" t="s">
        <v>9</v>
      </c>
      <c r="C24" s="36"/>
      <c r="D24" s="8">
        <v>40</v>
      </c>
      <c r="E24" s="12" t="s">
        <v>7</v>
      </c>
      <c r="F24" s="7">
        <v>4.1999999999999997E-3</v>
      </c>
      <c r="G24" s="6"/>
      <c r="H24" s="6"/>
      <c r="I24" s="6"/>
      <c r="J24" s="6"/>
      <c r="K24" s="6"/>
      <c r="L24" s="6"/>
      <c r="M24" s="6"/>
      <c r="N24" s="14">
        <f t="shared" si="1"/>
        <v>4.1999999999999997E-3</v>
      </c>
      <c r="O24" s="15">
        <v>2</v>
      </c>
      <c r="P24" s="15">
        <f t="shared" si="0"/>
        <v>80</v>
      </c>
    </row>
    <row r="25" spans="1:19" x14ac:dyDescent="0.3">
      <c r="A25" s="13">
        <v>9</v>
      </c>
      <c r="B25" s="36" t="s">
        <v>8</v>
      </c>
      <c r="C25" s="36"/>
      <c r="D25" s="8">
        <v>73</v>
      </c>
      <c r="E25" s="12" t="s">
        <v>7</v>
      </c>
      <c r="F25" s="7"/>
      <c r="G25" s="6"/>
      <c r="H25" s="6">
        <v>1.4999999999999999E-2</v>
      </c>
      <c r="I25" s="6"/>
      <c r="J25" s="6"/>
      <c r="K25" s="6"/>
      <c r="L25" s="6"/>
      <c r="M25" s="6"/>
      <c r="N25" s="14">
        <f t="shared" si="1"/>
        <v>1.4999999999999999E-2</v>
      </c>
      <c r="O25" s="15">
        <v>1</v>
      </c>
      <c r="P25" s="15">
        <f t="shared" si="0"/>
        <v>73</v>
      </c>
    </row>
    <row r="26" spans="1:19" x14ac:dyDescent="0.3">
      <c r="A26" s="13">
        <v>10</v>
      </c>
      <c r="B26" s="16" t="s">
        <v>55</v>
      </c>
      <c r="C26" s="16"/>
      <c r="D26" s="8">
        <v>75</v>
      </c>
      <c r="E26" s="25" t="s">
        <v>60</v>
      </c>
      <c r="F26" s="7"/>
      <c r="G26" s="6">
        <v>0.06</v>
      </c>
      <c r="H26" s="6"/>
      <c r="I26" s="6"/>
      <c r="J26" s="6"/>
      <c r="K26" s="6"/>
      <c r="L26" s="6"/>
      <c r="M26" s="6"/>
      <c r="N26" s="14">
        <f t="shared" si="1"/>
        <v>0.06</v>
      </c>
      <c r="O26" s="15">
        <v>4</v>
      </c>
      <c r="P26" s="15">
        <f t="shared" si="0"/>
        <v>300</v>
      </c>
    </row>
    <row r="27" spans="1:19" x14ac:dyDescent="0.3">
      <c r="A27" s="13">
        <v>11</v>
      </c>
      <c r="B27" s="28" t="s">
        <v>64</v>
      </c>
      <c r="C27" s="28"/>
      <c r="D27" s="8">
        <v>170</v>
      </c>
      <c r="E27" s="27" t="s">
        <v>7</v>
      </c>
      <c r="F27" s="7"/>
      <c r="G27" s="6"/>
      <c r="H27" s="6"/>
      <c r="I27" s="6"/>
      <c r="J27" s="6">
        <v>0.16420000000000001</v>
      </c>
      <c r="K27" s="6"/>
      <c r="L27" s="6"/>
      <c r="M27" s="6"/>
      <c r="N27" s="14" t="s">
        <v>65</v>
      </c>
      <c r="O27" s="29">
        <v>11</v>
      </c>
      <c r="P27" s="29">
        <f t="shared" si="0"/>
        <v>1870</v>
      </c>
    </row>
    <row r="28" spans="1:19" x14ac:dyDescent="0.3">
      <c r="A28" s="13">
        <v>12</v>
      </c>
      <c r="B28" s="20" t="s">
        <v>57</v>
      </c>
      <c r="C28" s="16"/>
      <c r="D28" s="8">
        <v>770</v>
      </c>
      <c r="E28" s="21" t="s">
        <v>7</v>
      </c>
      <c r="F28" s="7"/>
      <c r="G28" s="6"/>
      <c r="H28" s="6">
        <v>1E-3</v>
      </c>
      <c r="I28" s="6"/>
      <c r="J28" s="6"/>
      <c r="K28" s="6"/>
      <c r="L28" s="6"/>
      <c r="M28" s="6"/>
      <c r="N28" s="26">
        <v>1E-3</v>
      </c>
      <c r="O28" s="23">
        <v>6.7000000000000004E-2</v>
      </c>
      <c r="P28" s="15">
        <f t="shared" si="0"/>
        <v>51.59</v>
      </c>
    </row>
    <row r="29" spans="1:19" ht="18.75" customHeight="1" x14ac:dyDescent="0.25">
      <c r="B29" s="5"/>
      <c r="C29" s="5"/>
      <c r="D29" s="4"/>
      <c r="E29" s="4"/>
      <c r="F29" s="4"/>
      <c r="G29" s="4"/>
      <c r="H29" s="4"/>
      <c r="I29" s="4"/>
      <c r="J29" s="4"/>
      <c r="K29" s="4"/>
      <c r="L29" s="4"/>
      <c r="M29" s="17" t="s">
        <v>6</v>
      </c>
      <c r="N29" s="39">
        <f>SUM(P17:P28)</f>
        <v>7753.8</v>
      </c>
      <c r="O29" s="39"/>
      <c r="P29" s="39"/>
    </row>
    <row r="30" spans="1:19" ht="12.75" customHeight="1" x14ac:dyDescent="0.25"/>
    <row r="31" spans="1:19" ht="24.75" customHeight="1" x14ac:dyDescent="0.25">
      <c r="B31" s="34" t="s">
        <v>5</v>
      </c>
      <c r="C31" s="34"/>
      <c r="D31" s="34" t="s">
        <v>45</v>
      </c>
      <c r="E31" s="34"/>
      <c r="F31" s="34"/>
      <c r="G31" s="11" t="s">
        <v>53</v>
      </c>
      <c r="J31" s="1" t="s">
        <v>4</v>
      </c>
      <c r="K31" s="34" t="s">
        <v>1</v>
      </c>
      <c r="L31" s="34"/>
      <c r="M31" s="34" t="s">
        <v>50</v>
      </c>
      <c r="N31" s="34"/>
    </row>
    <row r="33" spans="2:14" ht="18.75" customHeight="1" x14ac:dyDescent="0.3">
      <c r="B33" s="46" t="s">
        <v>3</v>
      </c>
      <c r="C33" s="46"/>
      <c r="D33" s="34" t="s">
        <v>45</v>
      </c>
      <c r="E33" s="34"/>
      <c r="F33" s="34"/>
      <c r="G33" s="9" t="s">
        <v>44</v>
      </c>
      <c r="J33" s="2" t="s">
        <v>2</v>
      </c>
      <c r="K33" s="34" t="s">
        <v>1</v>
      </c>
      <c r="L33" s="34"/>
      <c r="M33" s="34" t="s">
        <v>0</v>
      </c>
      <c r="N33" s="34"/>
    </row>
  </sheetData>
  <sheetProtection formatCells="0"/>
  <protectedRanges>
    <protectedRange sqref="B28:M28 B17:M27" name="Диапазон4"/>
    <protectedRange sqref="J8" name="Диапазон3"/>
    <protectedRange sqref="B3" name="Диапазон2"/>
  </protectedRanges>
  <mergeCells count="59">
    <mergeCell ref="B33:C33"/>
    <mergeCell ref="D33:F33"/>
    <mergeCell ref="K33:L33"/>
    <mergeCell ref="M33:N33"/>
    <mergeCell ref="M31:N31"/>
    <mergeCell ref="K31:L31"/>
    <mergeCell ref="D31:F31"/>
    <mergeCell ref="B31:C31"/>
    <mergeCell ref="N11:N14"/>
    <mergeCell ref="O11:O14"/>
    <mergeCell ref="P11:P14"/>
    <mergeCell ref="F12:M12"/>
    <mergeCell ref="B24:C24"/>
    <mergeCell ref="B23:C23"/>
    <mergeCell ref="B15:C15"/>
    <mergeCell ref="B16:C16"/>
    <mergeCell ref="F13:F14"/>
    <mergeCell ref="G13:G14"/>
    <mergeCell ref="H13:H14"/>
    <mergeCell ref="I13:I14"/>
    <mergeCell ref="J13:J14"/>
    <mergeCell ref="K13:K14"/>
    <mergeCell ref="L13:L14"/>
    <mergeCell ref="M13:M14"/>
    <mergeCell ref="N29:P29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A11:A14"/>
    <mergeCell ref="G1:I1"/>
    <mergeCell ref="C2:D2"/>
    <mergeCell ref="E2:F2"/>
    <mergeCell ref="G2:I2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2024-09-09T06:23:55Z</cp:lastPrinted>
  <dcterms:created xsi:type="dcterms:W3CDTF">2022-11-11T08:48:41Z</dcterms:created>
  <dcterms:modified xsi:type="dcterms:W3CDTF">2024-10-21T07:24:50Z</dcterms:modified>
</cp:coreProperties>
</file>