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6" i="1" l="1"/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<sst xmlns="http://schemas.openxmlformats.org/spreadsheetml/2006/main" count="107" uniqueCount="84">
  <si>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</si>
  <si>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</si>
  <si>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</si>
  <si>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</si>
  <si>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</si>
  <si>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</si>
  <si>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</si>
  <si>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</si>
  <si>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</si>
  <si>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</si>
  <si>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</si>
  <si>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</si>
  <si>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</si>
  <si>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</si>
  <si>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</si>
  <si>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</si>
  <si>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</si>
  <si>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</si>
  <si>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</si>
  <si>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</si>
  <si>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</si>
  <si>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</si>
  <si>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</si>
  <si>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</si>
  <si>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</si>
  <si>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</si>
  <si>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</si>
  <si>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</si>
  <si>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</si>
  <si>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</si>
  <si>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</si>
  <si>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</si>
  <si>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</si>
  <si>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</si>
  <si>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</si>
  <si>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</si>
  <si>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</si>
  <si>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</si>
  <si>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</si>
  <si>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</si>
  <si>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</si>
  <si>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</si>
  <si>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</si>
  <si>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</si>
  <si>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</si>
  <si>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</si>
  <si>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</si>
  <si>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</si>
  <si>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</si>
  <si>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</si>
  <si>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</si>
  <si>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</si>
  <si>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</si>
  <si>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</si>
  <si>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</si>
  <si>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</si>
  <si>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</si>
  <si>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</si>
  <si>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</si>
  <si>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</si>
  <si>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</si>
  <si>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</si>
  <si>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</si>
  <si>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</si>
  <si>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</si>
  <si>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</si>
  <si>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</si>
  <si>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</si>
  <si>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</si>
  <si>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</si>
  <si>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</si>
  <si>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</si>
  <si>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</si>
  <si>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</si>
  <si>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</si>
  <si>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</si>
  <si>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</si>
  <si>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0,0002</t>
  </si>
  <si>
    <t>слив.</t>
  </si>
  <si>
    <t>Масло</t>
  </si>
  <si>
    <t>№3</t>
  </si>
  <si>
    <t>05.11.2024г</t>
  </si>
  <si>
    <t>0,068</t>
  </si>
  <si>
    <t>0,0066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</si>
</sst>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D37" sqref="D3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62</v>
      </c>
      <c r="H1" s="74"/>
      <c r="I1" s="74"/>
      <c r="J1" s="74"/>
      <c r="K1" s="74"/>
      <c r="L1" s="74"/>
      <c r="M1" s="74"/>
      <c r="N1" s="66" t="s">
        <v>80</v>
      </c>
    </row>
    <row r="2" spans="2:21" ht="15" customHeight="1" x14ac:dyDescent="0.3">
      <c r="B2" s="1" t="s">
        <v>60</v>
      </c>
      <c r="C2" s="75" t="s">
        <v>1</v>
      </c>
      <c r="D2" s="75"/>
      <c r="E2" s="76" t="s">
        <v>57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119</v>
      </c>
      <c r="G9" s="109"/>
      <c r="H9" s="109"/>
      <c r="I9" s="109"/>
      <c r="J9" s="109"/>
      <c r="K9" s="110">
        <f>SUM(F9)*D9</f>
        <v>6545</v>
      </c>
      <c r="L9" s="100"/>
      <c r="M9" s="99">
        <f>SUM(S38)/O9</f>
        <v>59.55536585365855</v>
      </c>
      <c r="N9" s="100"/>
      <c r="O9" s="94">
        <v>82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4883.5400000000009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110.25" customHeight="1" thickBot="1" x14ac:dyDescent="0.3">
      <c r="B14" s="86"/>
      <c r="C14" s="87"/>
      <c r="D14" s="87"/>
      <c r="E14" s="102"/>
      <c r="F14" s="9" t="s">
        <v>28</v>
      </c>
      <c r="G14" s="117" t="s">
        <v>58</v>
      </c>
      <c r="H14" s="117"/>
      <c r="I14" s="117"/>
      <c r="J14" s="117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82</v>
      </c>
      <c r="G16" s="79">
        <f>SUM(O9)</f>
        <v>82</v>
      </c>
      <c r="H16" s="121"/>
      <c r="I16" s="121"/>
      <c r="J16" s="122"/>
      <c r="K16" s="18">
        <f>SUM(O9)</f>
        <v>82</v>
      </c>
      <c r="L16" s="18">
        <f>SUM(O9)</f>
        <v>82</v>
      </c>
      <c r="M16" s="18">
        <f>SUM(O9)</f>
        <v>82</v>
      </c>
      <c r="N16" s="18">
        <f>SUM(O9)</f>
        <v>82</v>
      </c>
      <c r="O16" s="18">
        <f>SUM(O9)</f>
        <v>82</v>
      </c>
      <c r="P16" s="18">
        <f>SUM(O9)</f>
        <v>82</v>
      </c>
      <c r="Q16" s="18">
        <f>SUM(O9)</f>
        <v>82</v>
      </c>
      <c r="R16" s="19">
        <f>SUM(O9)</f>
        <v>82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43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4.51</v>
      </c>
      <c r="U18" s="35">
        <f t="shared" ref="U18:U37" si="0">SUM(T18)*D18</f>
        <v>193.92999999999998</v>
      </c>
    </row>
    <row r="19" spans="1:21" x14ac:dyDescent="0.3">
      <c r="A19" s="1">
        <v>2</v>
      </c>
      <c r="B19" s="130" t="s">
        <v>68</v>
      </c>
      <c r="C19" s="131"/>
      <c r="D19" s="36">
        <v>52</v>
      </c>
      <c r="E19" s="37" t="s">
        <v>36</v>
      </c>
      <c r="F19" s="38"/>
      <c r="G19" s="132"/>
      <c r="H19" s="133"/>
      <c r="I19" s="133"/>
      <c r="J19" s="134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2.87</v>
      </c>
      <c r="U19" s="43">
        <f t="shared" si="0"/>
        <v>149.24</v>
      </c>
    </row>
    <row r="20" spans="1:21" x14ac:dyDescent="0.3">
      <c r="A20" s="1">
        <v>3</v>
      </c>
      <c r="B20" s="130" t="s">
        <v>37</v>
      </c>
      <c r="C20" s="131"/>
      <c r="D20" s="36">
        <v>35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0.56999999999999995</v>
      </c>
      <c r="U20" s="43">
        <f t="shared" si="0"/>
        <v>19.95</v>
      </c>
    </row>
    <row r="21" spans="1:21" x14ac:dyDescent="0.3">
      <c r="A21" s="1">
        <v>4</v>
      </c>
      <c r="B21" s="130" t="s">
        <v>38</v>
      </c>
      <c r="C21" s="131"/>
      <c r="D21" s="36">
        <v>314</v>
      </c>
      <c r="E21" s="62" t="s">
        <v>36</v>
      </c>
      <c r="F21" s="38"/>
      <c r="G21" s="132"/>
      <c r="H21" s="133"/>
      <c r="I21" s="133"/>
      <c r="J21" s="134"/>
      <c r="K21" s="39"/>
      <c r="L21" s="39">
        <v>1.4E-3</v>
      </c>
      <c r="M21" s="39">
        <v>2E-3</v>
      </c>
      <c r="N21" s="39"/>
      <c r="O21" s="39"/>
      <c r="P21" s="39"/>
      <c r="Q21" s="39"/>
      <c r="R21" s="40"/>
      <c r="S21" s="41">
        <f t="shared" si="1"/>
        <v>3.4000000000000002E-3</v>
      </c>
      <c r="T21" s="42">
        <v>0.28000000000000003</v>
      </c>
      <c r="U21" s="43">
        <f t="shared" si="0"/>
        <v>87.92</v>
      </c>
    </row>
    <row r="22" spans="1:21" x14ac:dyDescent="0.3">
      <c r="A22" s="1">
        <v>5</v>
      </c>
      <c r="B22" s="130" t="s">
        <v>39</v>
      </c>
      <c r="C22" s="131"/>
      <c r="D22" s="36">
        <v>237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0.25</v>
      </c>
      <c r="U22" s="43">
        <f t="shared" si="0"/>
        <v>59.25</v>
      </c>
    </row>
    <row r="23" spans="1:21" x14ac:dyDescent="0.3">
      <c r="A23" s="1">
        <v>6</v>
      </c>
      <c r="B23" s="130" t="s">
        <v>40</v>
      </c>
      <c r="C23" s="131"/>
      <c r="D23" s="36">
        <v>135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1.2999999999999999E-3</v>
      </c>
      <c r="Q23" s="39"/>
      <c r="R23" s="40"/>
      <c r="S23" s="41">
        <f t="shared" si="1"/>
        <v>7.3000000000000001E-3</v>
      </c>
      <c r="T23" s="42">
        <v>0.6</v>
      </c>
      <c r="U23" s="43">
        <f t="shared" si="0"/>
        <v>81</v>
      </c>
    </row>
    <row r="24" spans="1:21" x14ac:dyDescent="0.3">
      <c r="A24" s="1">
        <v>7</v>
      </c>
      <c r="B24" s="130" t="s">
        <v>42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0.56999999999999995</v>
      </c>
      <c r="U24" s="43">
        <f t="shared" si="0"/>
        <v>19.95</v>
      </c>
    </row>
    <row r="25" spans="1:21" x14ac:dyDescent="0.3">
      <c r="A25" s="1">
        <v>8</v>
      </c>
      <c r="B25" s="67" t="s">
        <v>75</v>
      </c>
      <c r="C25" s="53"/>
      <c r="D25" s="36">
        <v>410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7.0000000000000007E-2</v>
      </c>
      <c r="N25" s="39"/>
      <c r="O25" s="39"/>
      <c r="P25" s="39"/>
      <c r="Q25" s="39"/>
      <c r="R25" s="57"/>
      <c r="S25" s="41" t="s">
        <v>82</v>
      </c>
      <c r="T25" s="42">
        <v>5.74</v>
      </c>
      <c r="U25" s="43">
        <f t="shared" si="0"/>
        <v>2353.4</v>
      </c>
    </row>
    <row r="26" spans="1:21" x14ac:dyDescent="0.3">
      <c r="A26" s="1">
        <v>9</v>
      </c>
      <c r="B26" s="69" t="s">
        <v>79</v>
      </c>
      <c r="C26" s="70" t="s">
        <v>78</v>
      </c>
      <c r="D26" s="28">
        <v>955</v>
      </c>
      <c r="E26" s="29" t="s">
        <v>36</v>
      </c>
      <c r="F26" s="30"/>
      <c r="G26" s="71"/>
      <c r="H26" s="72"/>
      <c r="I26" s="72"/>
      <c r="J26" s="73"/>
      <c r="K26" s="31">
        <v>5.0000000000000001E-3</v>
      </c>
      <c r="L26" s="31"/>
      <c r="M26" s="31"/>
      <c r="N26" s="31"/>
      <c r="O26" s="31"/>
      <c r="P26" s="31">
        <v>1.6000000000000001E-3</v>
      </c>
      <c r="Q26" s="31"/>
      <c r="R26" s="32"/>
      <c r="S26" s="41" t="s">
        <v>83</v>
      </c>
      <c r="T26" s="34">
        <v>0.54</v>
      </c>
      <c r="U26" s="35">
        <f t="shared" si="0"/>
        <v>515.70000000000005</v>
      </c>
    </row>
    <row r="27" spans="1:21" ht="15.75" customHeight="1" x14ac:dyDescent="0.3">
      <c r="A27" s="1">
        <v>10</v>
      </c>
      <c r="B27" s="130" t="s">
        <v>43</v>
      </c>
      <c r="C27" s="131"/>
      <c r="D27" s="36">
        <v>30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>
        <v>5.0000000000000001E-3</v>
      </c>
      <c r="N27" s="39"/>
      <c r="O27" s="39"/>
      <c r="P27" s="39">
        <v>3.5000000000000003E-2</v>
      </c>
      <c r="Q27" s="39"/>
      <c r="R27" s="40"/>
      <c r="S27" s="41">
        <f t="shared" si="1"/>
        <v>0.04</v>
      </c>
      <c r="T27" s="42">
        <v>3.28</v>
      </c>
      <c r="U27" s="43">
        <f t="shared" si="0"/>
        <v>98.399999999999991</v>
      </c>
    </row>
    <row r="28" spans="1:21" x14ac:dyDescent="0.3">
      <c r="A28" s="1">
        <v>11</v>
      </c>
      <c r="B28" s="130" t="s">
        <v>76</v>
      </c>
      <c r="C28" s="131"/>
      <c r="D28" s="44">
        <v>39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3.28</v>
      </c>
      <c r="U28" s="43">
        <f t="shared" si="0"/>
        <v>127.91999999999999</v>
      </c>
    </row>
    <row r="29" spans="1:21" x14ac:dyDescent="0.3">
      <c r="A29" s="1">
        <v>12</v>
      </c>
      <c r="B29" s="130" t="s">
        <v>69</v>
      </c>
      <c r="C29" s="131"/>
      <c r="D29" s="36">
        <v>105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0.41</v>
      </c>
      <c r="U29" s="43">
        <f t="shared" si="0"/>
        <v>43.05</v>
      </c>
    </row>
    <row r="30" spans="1:21" x14ac:dyDescent="0.3">
      <c r="A30" s="1">
        <v>13</v>
      </c>
      <c r="B30" s="130" t="s">
        <v>44</v>
      </c>
      <c r="C30" s="131"/>
      <c r="D30" s="36">
        <v>73</v>
      </c>
      <c r="E30" s="37" t="s">
        <v>36</v>
      </c>
      <c r="F30" s="38"/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2.87</v>
      </c>
      <c r="U30" s="43">
        <f t="shared" si="0"/>
        <v>209.51000000000002</v>
      </c>
    </row>
    <row r="31" spans="1:21" x14ac:dyDescent="0.3">
      <c r="A31" s="1">
        <v>14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>
        <v>1.0500000000000001E-2</v>
      </c>
      <c r="N31" s="39"/>
      <c r="O31" s="39">
        <v>0.04</v>
      </c>
      <c r="P31" s="39"/>
      <c r="Q31" s="39"/>
      <c r="R31" s="40"/>
      <c r="S31" s="41">
        <f t="shared" si="1"/>
        <v>8.0500000000000002E-2</v>
      </c>
      <c r="T31" s="42">
        <v>6.6</v>
      </c>
      <c r="U31" s="43">
        <f t="shared" si="0"/>
        <v>303.59999999999997</v>
      </c>
    </row>
    <row r="32" spans="1:21" x14ac:dyDescent="0.3">
      <c r="A32" s="1">
        <v>15</v>
      </c>
      <c r="B32" s="130" t="s">
        <v>45</v>
      </c>
      <c r="C32" s="131"/>
      <c r="D32" s="36">
        <v>70</v>
      </c>
      <c r="E32" s="37" t="s">
        <v>41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1.0999999999999999E-2</v>
      </c>
      <c r="Q32" s="39"/>
      <c r="R32" s="40"/>
      <c r="S32" s="41">
        <f t="shared" si="1"/>
        <v>6.0999999999999999E-2</v>
      </c>
      <c r="T32" s="42">
        <v>5</v>
      </c>
      <c r="U32" s="43">
        <f t="shared" si="0"/>
        <v>350</v>
      </c>
    </row>
    <row r="33" spans="1:23" x14ac:dyDescent="0.3">
      <c r="A33" s="1">
        <v>16</v>
      </c>
      <c r="B33" s="130" t="s">
        <v>46</v>
      </c>
      <c r="C33" s="131"/>
      <c r="D33" s="36">
        <v>10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15</v>
      </c>
      <c r="U33" s="43">
        <f t="shared" si="0"/>
        <v>150</v>
      </c>
    </row>
    <row r="34" spans="1:23" x14ac:dyDescent="0.3">
      <c r="A34" s="1">
        <v>17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3.3000000000000002E-2</v>
      </c>
      <c r="U34" s="43">
        <f t="shared" si="0"/>
        <v>25.41</v>
      </c>
    </row>
    <row r="35" spans="1:23" x14ac:dyDescent="0.3">
      <c r="A35" s="1">
        <v>18</v>
      </c>
      <c r="B35" s="135" t="s">
        <v>31</v>
      </c>
      <c r="C35" s="136"/>
      <c r="D35" s="46">
        <v>19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0.33</v>
      </c>
      <c r="U35" s="43">
        <f t="shared" si="0"/>
        <v>6.2700000000000005</v>
      </c>
    </row>
    <row r="36" spans="1:23" x14ac:dyDescent="0.3">
      <c r="A36" s="1">
        <v>19</v>
      </c>
      <c r="B36" s="135" t="s">
        <v>47</v>
      </c>
      <c r="C36" s="136"/>
      <c r="D36" s="46">
        <v>50</v>
      </c>
      <c r="E36" s="37" t="s">
        <v>36</v>
      </c>
      <c r="F36" s="47">
        <v>0.02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1.64</v>
      </c>
      <c r="U36" s="43">
        <f t="shared" si="0"/>
        <v>82</v>
      </c>
      <c r="W36" s="1" t="s">
        <v>73</v>
      </c>
    </row>
    <row r="37" spans="1:23" ht="19.5" thickBot="1" x14ac:dyDescent="0.35">
      <c r="A37" s="1">
        <v>20</v>
      </c>
      <c r="B37" s="135" t="s">
        <v>59</v>
      </c>
      <c r="C37" s="136"/>
      <c r="D37" s="46">
        <v>440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2.0000000000000001E-4</v>
      </c>
      <c r="Q37" s="39"/>
      <c r="R37" s="40"/>
      <c r="S37" s="41" t="s">
        <v>77</v>
      </c>
      <c r="T37" s="64">
        <v>1.6E-2</v>
      </c>
      <c r="U37" s="43">
        <f t="shared" si="0"/>
        <v>7.04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99">
        <f>U18+U19+U20+U21+U22+U23+U24+U25+U26+U27+U28+U29+U30+U31+U32+U33+U34+U35+U36+U37</f>
        <v>4883.5400000000009</v>
      </c>
      <c r="T38" s="99"/>
      <c r="U38" s="100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140" t="s">
        <v>53</v>
      </c>
      <c r="C42" s="140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8:R26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2024-11-05T07:17:19Z</cp:lastPrinted>
  <dcterms:created xsi:type="dcterms:W3CDTF">2023-01-16T06:46:51Z</dcterms:created>
  <dcterms:modified xsi:type="dcterms:W3CDTF">2024-11-05T07:17:28Z</dcterms:modified>
</cp:coreProperties>
</file>