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5" i="1"/>
  <c r="U35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<sst xmlns="http://schemas.openxmlformats.org/spreadsheetml/2006/main" count="101" uniqueCount="76">
  <si>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</si>
  <si>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</si>
  <si>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</si>
  <si>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</si>
  <si>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</si>
  <si>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</si>
  <si>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</si>
  <si>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</si>
  <si>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</si>
  <si>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</si>
  <si>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</si>
  <si>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</si>
  <si>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</si>
  <si>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</si>
  <si>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</si>
  <si>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</si>
  <si>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</si>
  <si>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</si>
  <si>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</si>
  <si>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</si>
  <si>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</si>
  <si>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</si>
  <si>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</si>
  <si>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</si>
  <si>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</si>
  <si>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</si>
  <si>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</si>
  <si>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</si>
  <si>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</si>
  <si>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</si>
  <si>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</si>
  <si>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</si>
  <si>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</si>
  <si>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</si>
  <si>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</si>
  <si>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</si>
  <si>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</si>
  <si>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</si>
  <si>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</si>
  <si>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</si>
  <si>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</si>
  <si>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</si>
  <si>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</si>
  <si>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</si>
  <si>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</si>
  <si>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</si>
  <si>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</si>
  <si>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</si>
  <si>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</si>
  <si>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</si>
  <si>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</si>
  <si>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</si>
  <si>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</si>
  <si>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</si>
  <si>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</si>
  <si>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</si>
  <si>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</si>
  <si>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</si>
  <si>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</si>
  <si>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</si>
  <si>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</si>
  <si>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</si>
  <si>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</si>
  <si>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</si>
  <si>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</si>
  <si>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</si>
  <si>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</si>
  <si>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</si>
  <si>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</si>
  <si>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</si>
  <si>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</si>
  <si>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</si>
  <si>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0,025</t>
  </si>
  <si>
    <t>№21</t>
  </si>
  <si>
    <t>29.11.2024г</t>
  </si>
  <si>
    <t>0,0012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</si>
</sst>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165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V43" sqref="V4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30" t="s">
        <v>66</v>
      </c>
      <c r="H1" s="131"/>
      <c r="I1" s="131"/>
      <c r="J1" s="131"/>
      <c r="K1" s="131"/>
      <c r="L1" s="131"/>
      <c r="M1" s="131"/>
      <c r="N1" s="57" t="s">
        <v>73</v>
      </c>
    </row>
    <row r="2" spans="2:21" ht="15" customHeight="1" x14ac:dyDescent="0.3">
      <c r="B2" s="1" t="s">
        <v>62</v>
      </c>
      <c r="C2" s="68" t="s">
        <v>58</v>
      </c>
      <c r="D2" s="68"/>
      <c r="E2" s="132" t="s">
        <v>60</v>
      </c>
      <c r="F2" s="132"/>
      <c r="G2" s="133" t="s">
        <v>57</v>
      </c>
      <c r="H2" s="133"/>
      <c r="I2" s="133"/>
      <c r="J2" s="133"/>
      <c r="K2" s="68" t="s">
        <v>65</v>
      </c>
      <c r="L2" s="68"/>
      <c r="M2" s="68"/>
      <c r="O2" s="68" t="s">
        <v>56</v>
      </c>
      <c r="P2" s="68"/>
      <c r="Q2" s="68" t="s">
        <v>1</v>
      </c>
      <c r="R2" s="68"/>
      <c r="S2" s="123" t="s">
        <v>55</v>
      </c>
      <c r="T2" s="123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38.25" thickBot="1" x14ac:dyDescent="0.3">
      <c r="B4" s="44" t="s">
        <v>74</v>
      </c>
      <c r="G4" s="40"/>
      <c r="H4" s="43"/>
      <c r="I4" s="40"/>
      <c r="J4" s="43"/>
      <c r="K4" s="46" t="s">
        <v>63</v>
      </c>
      <c r="L4" s="1" t="s">
        <v>64</v>
      </c>
      <c r="R4" s="68" t="s">
        <v>54</v>
      </c>
      <c r="S4" s="68"/>
    </row>
    <row r="5" spans="2:21" ht="15" customHeight="1" x14ac:dyDescent="0.25">
      <c r="B5" s="134" t="s">
        <v>53</v>
      </c>
      <c r="C5" s="83"/>
      <c r="D5" s="110" t="s">
        <v>52</v>
      </c>
      <c r="E5" s="111"/>
      <c r="F5" s="110" t="s">
        <v>51</v>
      </c>
      <c r="G5" s="124"/>
      <c r="H5" s="124"/>
      <c r="I5" s="124"/>
      <c r="J5" s="124"/>
      <c r="K5" s="110" t="s">
        <v>50</v>
      </c>
      <c r="L5" s="111"/>
      <c r="M5" s="124" t="s">
        <v>49</v>
      </c>
      <c r="N5" s="111"/>
      <c r="O5" s="110" t="s">
        <v>48</v>
      </c>
      <c r="P5" s="111"/>
      <c r="R5" s="129" t="s">
        <v>47</v>
      </c>
      <c r="S5" s="129"/>
    </row>
    <row r="6" spans="2:21" x14ac:dyDescent="0.25">
      <c r="B6" s="135"/>
      <c r="C6" s="136"/>
      <c r="D6" s="112"/>
      <c r="E6" s="113"/>
      <c r="F6" s="112"/>
      <c r="G6" s="125"/>
      <c r="H6" s="125"/>
      <c r="I6" s="125"/>
      <c r="J6" s="125"/>
      <c r="K6" s="112"/>
      <c r="L6" s="113"/>
      <c r="M6" s="125"/>
      <c r="N6" s="113"/>
      <c r="O6" s="112"/>
      <c r="P6" s="113"/>
      <c r="R6" s="129">
        <v>504202</v>
      </c>
      <c r="S6" s="129"/>
    </row>
    <row r="7" spans="2:21" ht="19.5" customHeight="1" thickBot="1" x14ac:dyDescent="0.3">
      <c r="B7" s="137"/>
      <c r="C7" s="88"/>
      <c r="D7" s="112"/>
      <c r="E7" s="113"/>
      <c r="F7" s="112"/>
      <c r="G7" s="125"/>
      <c r="H7" s="125"/>
      <c r="I7" s="125"/>
      <c r="J7" s="125"/>
      <c r="K7" s="112"/>
      <c r="L7" s="113"/>
      <c r="M7" s="125"/>
      <c r="N7" s="113"/>
      <c r="O7" s="112"/>
      <c r="P7" s="113"/>
    </row>
    <row r="8" spans="2:21" ht="63" customHeight="1" thickBot="1" x14ac:dyDescent="0.3">
      <c r="B8" s="42" t="s">
        <v>46</v>
      </c>
      <c r="C8" s="41" t="s">
        <v>45</v>
      </c>
      <c r="D8" s="114"/>
      <c r="E8" s="115"/>
      <c r="F8" s="114"/>
      <c r="G8" s="126"/>
      <c r="H8" s="126"/>
      <c r="I8" s="126"/>
      <c r="J8" s="126"/>
      <c r="K8" s="114"/>
      <c r="L8" s="115"/>
      <c r="M8" s="126"/>
      <c r="N8" s="115"/>
      <c r="O8" s="114"/>
      <c r="P8" s="115"/>
    </row>
    <row r="9" spans="2:21" ht="24" customHeight="1" thickBot="1" x14ac:dyDescent="0.3">
      <c r="B9" s="116"/>
      <c r="C9" s="117"/>
      <c r="D9" s="118">
        <v>55</v>
      </c>
      <c r="E9" s="119"/>
      <c r="F9" s="120">
        <v>118</v>
      </c>
      <c r="G9" s="121"/>
      <c r="H9" s="121"/>
      <c r="I9" s="121"/>
      <c r="J9" s="121"/>
      <c r="K9" s="122">
        <f>SUM(F9)*D9</f>
        <v>6490</v>
      </c>
      <c r="L9" s="75"/>
      <c r="M9" s="74">
        <f>SUM(S36)/O9</f>
        <v>62.145035294117655</v>
      </c>
      <c r="N9" s="75"/>
      <c r="O9" s="127">
        <v>85</v>
      </c>
      <c r="P9" s="128"/>
    </row>
    <row r="10" spans="2:21" ht="24.75" customHeight="1" thickBot="1" x14ac:dyDescent="0.3">
      <c r="B10" s="40"/>
      <c r="C10" s="40"/>
      <c r="D10" s="103" t="s">
        <v>44</v>
      </c>
      <c r="E10" s="101"/>
      <c r="F10" s="101"/>
      <c r="G10" s="101"/>
      <c r="H10" s="101"/>
      <c r="I10" s="101"/>
      <c r="J10" s="101"/>
      <c r="K10" s="101"/>
      <c r="L10" s="101"/>
      <c r="M10" s="102"/>
      <c r="N10" s="74">
        <f>M9*O9</f>
        <v>5282.3280000000004</v>
      </c>
      <c r="O10" s="74"/>
      <c r="P10" s="75"/>
    </row>
    <row r="11" spans="2:21" ht="19.5" thickBot="1" x14ac:dyDescent="0.3"/>
    <row r="12" spans="2:21" ht="21" customHeight="1" thickBot="1" x14ac:dyDescent="0.3">
      <c r="B12" s="110" t="s">
        <v>43</v>
      </c>
      <c r="C12" s="111"/>
      <c r="D12" s="111" t="s">
        <v>42</v>
      </c>
      <c r="E12" s="107" t="s">
        <v>41</v>
      </c>
      <c r="F12" s="103" t="s">
        <v>40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04" t="s">
        <v>39</v>
      </c>
      <c r="T12" s="107" t="s">
        <v>38</v>
      </c>
      <c r="U12" s="96" t="s">
        <v>37</v>
      </c>
    </row>
    <row r="13" spans="2:21" ht="17.25" customHeight="1" thickBot="1" x14ac:dyDescent="0.3">
      <c r="B13" s="112"/>
      <c r="C13" s="113"/>
      <c r="D13" s="113"/>
      <c r="E13" s="108"/>
      <c r="F13" s="103" t="s">
        <v>36</v>
      </c>
      <c r="G13" s="101"/>
      <c r="H13" s="101"/>
      <c r="I13" s="101"/>
      <c r="J13" s="101"/>
      <c r="K13" s="101"/>
      <c r="L13" s="101" t="s">
        <v>35</v>
      </c>
      <c r="M13" s="101"/>
      <c r="N13" s="101"/>
      <c r="O13" s="102"/>
      <c r="P13" s="103" t="s">
        <v>34</v>
      </c>
      <c r="Q13" s="101"/>
      <c r="R13" s="102"/>
      <c r="S13" s="105"/>
      <c r="T13" s="108"/>
      <c r="U13" s="97"/>
    </row>
    <row r="14" spans="2:21" ht="103.5" customHeight="1" thickBot="1" x14ac:dyDescent="0.3">
      <c r="B14" s="112"/>
      <c r="C14" s="113"/>
      <c r="D14" s="113"/>
      <c r="E14" s="108"/>
      <c r="F14" s="39" t="s">
        <v>33</v>
      </c>
      <c r="G14" s="99" t="s">
        <v>11</v>
      </c>
      <c r="H14" s="99"/>
      <c r="I14" s="99"/>
      <c r="J14" s="99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05"/>
      <c r="T14" s="108"/>
      <c r="U14" s="97"/>
    </row>
    <row r="15" spans="2:21" ht="15.75" customHeight="1" thickBot="1" x14ac:dyDescent="0.3">
      <c r="B15" s="114"/>
      <c r="C15" s="115"/>
      <c r="D15" s="115"/>
      <c r="E15" s="109"/>
      <c r="F15" s="35"/>
      <c r="G15" s="100"/>
      <c r="H15" s="100"/>
      <c r="I15" s="100"/>
      <c r="J15" s="100"/>
      <c r="K15" s="34"/>
      <c r="L15" s="35"/>
      <c r="M15" s="34"/>
      <c r="N15" s="34"/>
      <c r="O15" s="34"/>
      <c r="P15" s="34"/>
      <c r="Q15" s="34"/>
      <c r="R15" s="34"/>
      <c r="S15" s="106"/>
      <c r="T15" s="109"/>
      <c r="U15" s="98"/>
    </row>
    <row r="16" spans="2:21" x14ac:dyDescent="0.25">
      <c r="B16" s="81" t="s">
        <v>30</v>
      </c>
      <c r="C16" s="82"/>
      <c r="D16" s="33"/>
      <c r="E16" s="29"/>
      <c r="F16" s="32">
        <v>85</v>
      </c>
      <c r="G16" s="83">
        <v>85</v>
      </c>
      <c r="H16" s="84"/>
      <c r="I16" s="84"/>
      <c r="J16" s="85"/>
      <c r="K16" s="31">
        <v>85</v>
      </c>
      <c r="L16" s="32">
        <v>85</v>
      </c>
      <c r="M16" s="31">
        <v>85</v>
      </c>
      <c r="N16" s="31">
        <v>85</v>
      </c>
      <c r="O16" s="31">
        <v>85</v>
      </c>
      <c r="P16" s="31">
        <v>85</v>
      </c>
      <c r="Q16" s="31">
        <v>85</v>
      </c>
      <c r="R16" s="31">
        <v>85</v>
      </c>
      <c r="S16" s="30"/>
      <c r="T16" s="29"/>
      <c r="U16" s="28"/>
    </row>
    <row r="17" spans="1:21" ht="19.5" thickBot="1" x14ac:dyDescent="0.3">
      <c r="B17" s="86" t="s">
        <v>29</v>
      </c>
      <c r="C17" s="87"/>
      <c r="D17" s="27"/>
      <c r="E17" s="23" t="s">
        <v>28</v>
      </c>
      <c r="F17" s="26">
        <v>60</v>
      </c>
      <c r="G17" s="88">
        <v>200</v>
      </c>
      <c r="H17" s="89"/>
      <c r="I17" s="89"/>
      <c r="J17" s="90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1" t="s">
        <v>26</v>
      </c>
      <c r="C18" s="92"/>
      <c r="D18" s="21">
        <v>43</v>
      </c>
      <c r="E18" s="20" t="s">
        <v>10</v>
      </c>
      <c r="F18" s="19"/>
      <c r="G18" s="93"/>
      <c r="H18" s="94"/>
      <c r="I18" s="94"/>
      <c r="J18" s="95"/>
      <c r="K18" s="18"/>
      <c r="L18" s="19">
        <v>0.06</v>
      </c>
      <c r="M18" s="18"/>
      <c r="N18" s="18"/>
      <c r="O18" s="18"/>
      <c r="P18" s="18"/>
      <c r="Q18" s="18"/>
      <c r="R18" s="18"/>
      <c r="S18" s="17">
        <f t="shared" ref="S18:S35" si="0">SUM(F18:R18)</f>
        <v>0.06</v>
      </c>
      <c r="T18" s="16">
        <v>5.0999999999999996</v>
      </c>
      <c r="U18" s="15">
        <f t="shared" ref="U18:U35" si="1">SUM(T18)*D18</f>
        <v>219.29999999999998</v>
      </c>
    </row>
    <row r="19" spans="1:21" x14ac:dyDescent="0.3">
      <c r="A19" s="1">
        <v>2</v>
      </c>
      <c r="B19" s="76" t="s">
        <v>25</v>
      </c>
      <c r="C19" s="77"/>
      <c r="D19" s="14">
        <v>35</v>
      </c>
      <c r="E19" s="11" t="s">
        <v>10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0.68</v>
      </c>
      <c r="U19" s="6">
        <f t="shared" si="1"/>
        <v>23.8</v>
      </c>
    </row>
    <row r="20" spans="1:21" x14ac:dyDescent="0.3">
      <c r="A20" s="1">
        <v>3</v>
      </c>
      <c r="B20" s="76" t="s">
        <v>24</v>
      </c>
      <c r="C20" s="77"/>
      <c r="D20" s="14">
        <v>35</v>
      </c>
      <c r="E20" s="11" t="s">
        <v>10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0.85</v>
      </c>
      <c r="U20" s="6">
        <f t="shared" si="1"/>
        <v>29.75</v>
      </c>
    </row>
    <row r="21" spans="1:21" x14ac:dyDescent="0.3">
      <c r="A21" s="1">
        <v>4</v>
      </c>
      <c r="B21" s="76" t="s">
        <v>23</v>
      </c>
      <c r="C21" s="77"/>
      <c r="D21" s="14">
        <v>145</v>
      </c>
      <c r="E21" s="58" t="s">
        <v>10</v>
      </c>
      <c r="F21" s="13">
        <v>3.0000000000000001E-3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0.6</v>
      </c>
      <c r="U21" s="6">
        <f t="shared" si="1"/>
        <v>87</v>
      </c>
    </row>
    <row r="22" spans="1:21" x14ac:dyDescent="0.3">
      <c r="A22" s="1">
        <v>5</v>
      </c>
      <c r="B22" s="76" t="s">
        <v>22</v>
      </c>
      <c r="C22" s="77"/>
      <c r="D22" s="14">
        <v>30</v>
      </c>
      <c r="E22" s="11" t="s">
        <v>10</v>
      </c>
      <c r="F22" s="13"/>
      <c r="G22" s="78"/>
      <c r="H22" s="79"/>
      <c r="I22" s="79"/>
      <c r="J22" s="80"/>
      <c r="K22" s="9"/>
      <c r="L22" s="13">
        <v>2.5000000000000001E-2</v>
      </c>
      <c r="M22" s="9"/>
      <c r="N22" s="9"/>
      <c r="O22" s="9"/>
      <c r="P22" s="9"/>
      <c r="Q22" s="9"/>
      <c r="R22" s="9"/>
      <c r="S22" s="8" t="s">
        <v>72</v>
      </c>
      <c r="T22" s="7">
        <v>2.13</v>
      </c>
      <c r="U22" s="6">
        <f t="shared" si="1"/>
        <v>63.9</v>
      </c>
    </row>
    <row r="23" spans="1:21" x14ac:dyDescent="0.3">
      <c r="A23" s="1">
        <v>6</v>
      </c>
      <c r="B23" s="76" t="s">
        <v>21</v>
      </c>
      <c r="C23" s="77"/>
      <c r="D23" s="14">
        <v>30</v>
      </c>
      <c r="E23" s="11" t="s">
        <v>10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2.13</v>
      </c>
      <c r="U23" s="6">
        <f t="shared" si="1"/>
        <v>63.9</v>
      </c>
    </row>
    <row r="24" spans="1:21" x14ac:dyDescent="0.3">
      <c r="A24" s="1">
        <v>7</v>
      </c>
      <c r="B24" s="76" t="s">
        <v>20</v>
      </c>
      <c r="C24" s="77"/>
      <c r="D24" s="14">
        <v>278</v>
      </c>
      <c r="E24" s="11" t="s">
        <v>10</v>
      </c>
      <c r="F24" s="13"/>
      <c r="G24" s="78"/>
      <c r="H24" s="79"/>
      <c r="I24" s="79"/>
      <c r="J24" s="80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1.1100000000000001</v>
      </c>
      <c r="U24" s="6">
        <f t="shared" si="1"/>
        <v>308.58000000000004</v>
      </c>
    </row>
    <row r="25" spans="1:21" ht="15.75" customHeight="1" x14ac:dyDescent="0.3">
      <c r="A25" s="1">
        <v>8</v>
      </c>
      <c r="B25" s="76" t="s">
        <v>71</v>
      </c>
      <c r="C25" s="77"/>
      <c r="D25" s="14">
        <v>410</v>
      </c>
      <c r="E25" s="11" t="s">
        <v>10</v>
      </c>
      <c r="F25" s="13"/>
      <c r="G25" s="78"/>
      <c r="H25" s="79"/>
      <c r="I25" s="79"/>
      <c r="J25" s="80"/>
      <c r="K25" s="9"/>
      <c r="L25" s="13"/>
      <c r="M25" s="9">
        <v>7.0000000000000007E-2</v>
      </c>
      <c r="N25" s="9"/>
      <c r="O25" s="9"/>
      <c r="P25" s="9"/>
      <c r="Q25" s="9"/>
      <c r="R25" s="9"/>
      <c r="S25" s="8">
        <f t="shared" si="0"/>
        <v>7.0000000000000007E-2</v>
      </c>
      <c r="T25" s="7">
        <v>5.95</v>
      </c>
      <c r="U25" s="6">
        <f t="shared" si="1"/>
        <v>2439.5</v>
      </c>
    </row>
    <row r="26" spans="1:21" x14ac:dyDescent="0.3">
      <c r="A26" s="1">
        <v>10</v>
      </c>
      <c r="B26" s="76" t="s">
        <v>19</v>
      </c>
      <c r="C26" s="77"/>
      <c r="D26" s="14">
        <v>10</v>
      </c>
      <c r="E26" s="51" t="s">
        <v>68</v>
      </c>
      <c r="F26" s="13">
        <v>0.03</v>
      </c>
      <c r="G26" s="78"/>
      <c r="H26" s="79"/>
      <c r="I26" s="79"/>
      <c r="J26" s="80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51</v>
      </c>
      <c r="U26" s="6">
        <f t="shared" si="1"/>
        <v>510</v>
      </c>
    </row>
    <row r="27" spans="1:21" x14ac:dyDescent="0.3">
      <c r="A27" s="1">
        <v>11</v>
      </c>
      <c r="B27" s="76" t="s">
        <v>18</v>
      </c>
      <c r="C27" s="77"/>
      <c r="D27" s="14">
        <v>31</v>
      </c>
      <c r="E27" s="11" t="s">
        <v>10</v>
      </c>
      <c r="F27" s="13"/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2E-3</v>
      </c>
      <c r="T27" s="50">
        <v>0.17</v>
      </c>
      <c r="U27" s="6">
        <f t="shared" si="1"/>
        <v>5.2700000000000005</v>
      </c>
    </row>
    <row r="28" spans="1:21" x14ac:dyDescent="0.3">
      <c r="A28" s="1">
        <v>12</v>
      </c>
      <c r="B28" s="76" t="s">
        <v>17</v>
      </c>
      <c r="C28" s="77"/>
      <c r="D28" s="14">
        <v>34</v>
      </c>
      <c r="E28" s="11" t="s">
        <v>10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2.13</v>
      </c>
      <c r="U28" s="6">
        <f t="shared" si="1"/>
        <v>72.42</v>
      </c>
    </row>
    <row r="29" spans="1:21" x14ac:dyDescent="0.3">
      <c r="A29" s="1">
        <v>13</v>
      </c>
      <c r="B29" s="76" t="s">
        <v>16</v>
      </c>
      <c r="C29" s="77"/>
      <c r="D29" s="14">
        <v>73</v>
      </c>
      <c r="E29" s="11" t="s">
        <v>10</v>
      </c>
      <c r="F29" s="13"/>
      <c r="G29" s="78">
        <v>0.02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0.03</v>
      </c>
      <c r="T29" s="7">
        <v>2.5499999999999998</v>
      </c>
      <c r="U29" s="6">
        <f t="shared" si="1"/>
        <v>186.14999999999998</v>
      </c>
    </row>
    <row r="30" spans="1:21" x14ac:dyDescent="0.3">
      <c r="A30" s="1">
        <v>14</v>
      </c>
      <c r="B30" s="62" t="s">
        <v>11</v>
      </c>
      <c r="C30" s="63"/>
      <c r="D30" s="64">
        <v>550</v>
      </c>
      <c r="E30" s="59" t="s">
        <v>10</v>
      </c>
      <c r="F30" s="65"/>
      <c r="G30" s="60"/>
      <c r="H30" s="61"/>
      <c r="I30" s="61"/>
      <c r="J30" s="66">
        <v>1.1999999999999999E-3</v>
      </c>
      <c r="K30" s="9"/>
      <c r="L30" s="9"/>
      <c r="M30" s="9"/>
      <c r="N30" s="9"/>
      <c r="O30" s="9"/>
      <c r="P30" s="9"/>
      <c r="Q30" s="9"/>
      <c r="R30" s="9"/>
      <c r="S30" s="8" t="s">
        <v>75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9" t="s">
        <v>15</v>
      </c>
      <c r="C31" s="70"/>
      <c r="D31" s="12">
        <v>105</v>
      </c>
      <c r="E31" s="11" t="s">
        <v>10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0.43</v>
      </c>
      <c r="U31" s="6">
        <f t="shared" si="1"/>
        <v>45.15</v>
      </c>
    </row>
    <row r="32" spans="1:21" x14ac:dyDescent="0.3">
      <c r="A32" s="1">
        <v>16</v>
      </c>
      <c r="B32" s="69" t="s">
        <v>14</v>
      </c>
      <c r="C32" s="70"/>
      <c r="D32" s="12">
        <v>46</v>
      </c>
      <c r="E32" s="11" t="s">
        <v>10</v>
      </c>
      <c r="F32" s="10"/>
      <c r="G32" s="71"/>
      <c r="H32" s="72"/>
      <c r="I32" s="72"/>
      <c r="J32" s="73"/>
      <c r="K32" s="9">
        <v>0.03</v>
      </c>
      <c r="L32" s="9"/>
      <c r="M32" s="9">
        <v>0.01</v>
      </c>
      <c r="N32" s="9"/>
      <c r="O32" s="9">
        <v>0.05</v>
      </c>
      <c r="P32" s="9"/>
      <c r="Q32" s="9">
        <v>3.3500000000000002E-2</v>
      </c>
      <c r="R32" s="9"/>
      <c r="S32" s="8">
        <f t="shared" si="0"/>
        <v>0.1235</v>
      </c>
      <c r="T32" s="7">
        <v>10.5</v>
      </c>
      <c r="U32" s="6">
        <f t="shared" si="1"/>
        <v>483</v>
      </c>
    </row>
    <row r="33" spans="1:21" x14ac:dyDescent="0.3">
      <c r="A33" s="1">
        <v>17</v>
      </c>
      <c r="B33" s="55" t="s">
        <v>69</v>
      </c>
      <c r="C33" s="56"/>
      <c r="D33" s="12">
        <v>39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72</v>
      </c>
      <c r="T33" s="7">
        <v>2.1320000000000001</v>
      </c>
      <c r="U33" s="6">
        <f>T33*D33</f>
        <v>83.14800000000001</v>
      </c>
    </row>
    <row r="34" spans="1:21" x14ac:dyDescent="0.3">
      <c r="A34" s="1">
        <v>18</v>
      </c>
      <c r="B34" s="69" t="s">
        <v>13</v>
      </c>
      <c r="C34" s="70"/>
      <c r="D34" s="12">
        <v>75</v>
      </c>
      <c r="E34" s="48" t="s">
        <v>10</v>
      </c>
      <c r="F34" s="10">
        <v>0.02</v>
      </c>
      <c r="G34" s="71">
        <v>2.41E-2</v>
      </c>
      <c r="H34" s="72"/>
      <c r="I34" s="72"/>
      <c r="J34" s="73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9.4100000000000003E-2</v>
      </c>
      <c r="T34" s="7">
        <v>8</v>
      </c>
      <c r="U34" s="6">
        <f t="shared" si="1"/>
        <v>600</v>
      </c>
    </row>
    <row r="35" spans="1:21" ht="19.5" thickBot="1" x14ac:dyDescent="0.35">
      <c r="A35" s="1">
        <v>19</v>
      </c>
      <c r="B35" s="69" t="s">
        <v>12</v>
      </c>
      <c r="C35" s="70"/>
      <c r="D35" s="12">
        <v>19</v>
      </c>
      <c r="E35" s="11" t="s">
        <v>10</v>
      </c>
      <c r="F35" s="10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si="0"/>
        <v>4.0000000000000001E-3</v>
      </c>
      <c r="T35" s="7">
        <v>0.34</v>
      </c>
      <c r="U35" s="6">
        <f t="shared" si="1"/>
        <v>6.4600000000000009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4">
        <f>SUM(U18:U35)</f>
        <v>5282.3280000000004</v>
      </c>
      <c r="T36" s="74"/>
      <c r="U36" s="75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68" t="s">
        <v>8</v>
      </c>
      <c r="C38" s="68"/>
      <c r="D38" s="68" t="s">
        <v>4</v>
      </c>
      <c r="E38" s="68"/>
      <c r="F38" s="68"/>
      <c r="G38" s="68" t="s">
        <v>7</v>
      </c>
      <c r="H38" s="68"/>
      <c r="I38" s="68"/>
      <c r="J38" s="68"/>
      <c r="K38" s="68"/>
      <c r="O38" s="1" t="s">
        <v>6</v>
      </c>
      <c r="P38" s="68" t="s">
        <v>1</v>
      </c>
      <c r="Q38" s="68"/>
      <c r="R38" s="68" t="s">
        <v>61</v>
      </c>
      <c r="S38" s="68"/>
    </row>
    <row r="40" spans="1:21" x14ac:dyDescent="0.3">
      <c r="B40" s="67" t="s">
        <v>5</v>
      </c>
      <c r="C40" s="67"/>
      <c r="D40" s="68" t="s">
        <v>4</v>
      </c>
      <c r="E40" s="68"/>
      <c r="F40" s="68"/>
      <c r="G40" s="68" t="s">
        <v>3</v>
      </c>
      <c r="H40" s="68"/>
      <c r="I40" s="68"/>
      <c r="J40" s="68"/>
      <c r="K40" s="68"/>
      <c r="O40" s="2" t="s">
        <v>2</v>
      </c>
      <c r="P40" s="68" t="s">
        <v>1</v>
      </c>
      <c r="Q40" s="68"/>
      <c r="R40" s="68" t="s">
        <v>0</v>
      </c>
      <c r="S40" s="68"/>
    </row>
  </sheetData>
  <sheetProtection formatCells="0"/>
  <protectedRanges>
    <protectedRange sqref="B26:R35 B18:R22 B23:R25" name="Диапазон4"/>
    <protectedRange sqref="O9" name="Диапазон3"/>
    <protectedRange sqref="B4" name="Диапазон2"/>
    <protectedRange sqref="N1" name="Диапазон1"/>
  </protectedRanges>
  <mergeCells count="8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B35:C35"/>
    <mergeCell ref="G35:J35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2024-11-27T08:59:16Z</cp:lastPrinted>
  <dcterms:created xsi:type="dcterms:W3CDTF">2022-11-18T07:28:23Z</dcterms:created>
  <dcterms:modified xsi:type="dcterms:W3CDTF">2024-11-28T07:14:13Z</dcterms:modified>
</cp:coreProperties>
</file>