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<sst xmlns="http://schemas.openxmlformats.org/spreadsheetml/2006/main" count="101" uniqueCount="77">
  <si>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</si>
  <si>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</si>
  <si>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</si>
  <si>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</si>
  <si>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</si>
  <si>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</si>
  <si>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</si>
  <si>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</si>
  <si>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</si>
  <si>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</si>
  <si>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</si>
  <si>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</si>
  <si>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</si>
  <si>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</si>
  <si>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</si>
  <si>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</si>
  <si>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</si>
  <si>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</si>
  <si>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</si>
  <si>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</si>
  <si>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</si>
  <si>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</si>
  <si>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</si>
  <si>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</si>
  <si>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</si>
  <si>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</si>
  <si>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</si>
  <si>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</si>
  <si>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</si>
  <si>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</si>
  <si>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</si>
  <si>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</si>
  <si>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</si>
  <si>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</si>
  <si>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</si>
  <si>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</si>
  <si>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</si>
  <si>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</si>
  <si>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</si>
  <si>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</si>
  <si>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</si>
  <si>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</si>
  <si>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</si>
  <si>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</si>
  <si>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</si>
  <si>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</si>
  <si>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</si>
  <si>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</si>
  <si>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</si>
  <si>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</si>
  <si>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</si>
  <si>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</si>
  <si>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</si>
  <si>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</si>
  <si>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</si>
  <si>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</si>
  <si>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</si>
  <si>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</si>
  <si>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</si>
  <si>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</si>
  <si>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</si>
  <si>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</si>
  <si>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</si>
  <si>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</si>
  <si>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</si>
  <si>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</si>
  <si>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</si>
  <si>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</si>
  <si>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</si>
  <si>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</si>
  <si>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</si>
  <si>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</si>
  <si>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13.12.2024г</t>
  </si>
  <si>
    <t>0,02</t>
  </si>
  <si>
    <t>0,00125</t>
  </si>
  <si>
    <t>0,013</t>
  </si>
  <si>
    <t>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</si>
</sst>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U41" sqref="U41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4" t="s">
        <v>66</v>
      </c>
      <c r="H1" s="75"/>
      <c r="I1" s="75"/>
      <c r="J1" s="75"/>
      <c r="K1" s="75"/>
      <c r="L1" s="75"/>
      <c r="M1" s="75"/>
      <c r="N1" s="57" t="s">
        <v>76</v>
      </c>
    </row>
    <row r="2" spans="2:21" ht="15" customHeight="1" x14ac:dyDescent="0.3">
      <c r="B2" s="1" t="s">
        <v>62</v>
      </c>
      <c r="C2" s="82" t="s">
        <v>58</v>
      </c>
      <c r="D2" s="82"/>
      <c r="E2" s="83" t="s">
        <v>60</v>
      </c>
      <c r="F2" s="83"/>
      <c r="G2" s="84" t="s">
        <v>57</v>
      </c>
      <c r="H2" s="84"/>
      <c r="I2" s="84"/>
      <c r="J2" s="84"/>
      <c r="K2" s="82" t="s">
        <v>65</v>
      </c>
      <c r="L2" s="82"/>
      <c r="M2" s="82"/>
      <c r="O2" s="82" t="s">
        <v>56</v>
      </c>
      <c r="P2" s="82"/>
      <c r="Q2" s="82" t="s">
        <v>1</v>
      </c>
      <c r="R2" s="82"/>
      <c r="S2" s="104" t="s">
        <v>55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72</v>
      </c>
      <c r="G4" s="40"/>
      <c r="H4" s="43"/>
      <c r="I4" s="40"/>
      <c r="J4" s="43"/>
      <c r="K4" s="46" t="s">
        <v>63</v>
      </c>
      <c r="L4" s="1" t="s">
        <v>64</v>
      </c>
      <c r="R4" s="82" t="s">
        <v>54</v>
      </c>
      <c r="S4" s="82"/>
    </row>
    <row r="5" spans="2:21" ht="15" customHeight="1" x14ac:dyDescent="0.25">
      <c r="B5" s="85" t="s">
        <v>53</v>
      </c>
      <c r="C5" s="86"/>
      <c r="D5" s="76" t="s">
        <v>52</v>
      </c>
      <c r="E5" s="91"/>
      <c r="F5" s="76" t="s">
        <v>51</v>
      </c>
      <c r="G5" s="77"/>
      <c r="H5" s="77"/>
      <c r="I5" s="77"/>
      <c r="J5" s="77"/>
      <c r="K5" s="76" t="s">
        <v>50</v>
      </c>
      <c r="L5" s="91"/>
      <c r="M5" s="77" t="s">
        <v>49</v>
      </c>
      <c r="N5" s="91"/>
      <c r="O5" s="76" t="s">
        <v>48</v>
      </c>
      <c r="P5" s="91"/>
      <c r="R5" s="107" t="s">
        <v>47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46</v>
      </c>
      <c r="C8" s="41" t="s">
        <v>45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55</v>
      </c>
      <c r="E9" s="103"/>
      <c r="F9" s="108">
        <v>118</v>
      </c>
      <c r="G9" s="109"/>
      <c r="H9" s="109"/>
      <c r="I9" s="109"/>
      <c r="J9" s="109"/>
      <c r="K9" s="110">
        <f>SUM(F9)*D9</f>
        <v>6490</v>
      </c>
      <c r="L9" s="111"/>
      <c r="M9" s="112">
        <f>SUM(S36)/O9</f>
        <v>49.823999999999998</v>
      </c>
      <c r="N9" s="111"/>
      <c r="O9" s="105">
        <v>80</v>
      </c>
      <c r="P9" s="106"/>
    </row>
    <row r="10" spans="2:21" ht="24.75" customHeight="1" thickBot="1" x14ac:dyDescent="0.3">
      <c r="B10" s="40"/>
      <c r="C10" s="40"/>
      <c r="D10" s="97" t="s">
        <v>44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3985.92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43</v>
      </c>
      <c r="C12" s="91"/>
      <c r="D12" s="91" t="s">
        <v>42</v>
      </c>
      <c r="E12" s="94" t="s">
        <v>41</v>
      </c>
      <c r="F12" s="97" t="s">
        <v>40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39</v>
      </c>
      <c r="T12" s="94" t="s">
        <v>38</v>
      </c>
      <c r="U12" s="113" t="s">
        <v>37</v>
      </c>
    </row>
    <row r="13" spans="2:21" ht="17.25" customHeight="1" thickBot="1" x14ac:dyDescent="0.3">
      <c r="B13" s="78"/>
      <c r="C13" s="92"/>
      <c r="D13" s="92"/>
      <c r="E13" s="95"/>
      <c r="F13" s="97" t="s">
        <v>36</v>
      </c>
      <c r="G13" s="98"/>
      <c r="H13" s="98"/>
      <c r="I13" s="98"/>
      <c r="J13" s="98"/>
      <c r="K13" s="98"/>
      <c r="L13" s="98" t="s">
        <v>35</v>
      </c>
      <c r="M13" s="98"/>
      <c r="N13" s="98"/>
      <c r="O13" s="99"/>
      <c r="P13" s="97" t="s">
        <v>34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33</v>
      </c>
      <c r="G14" s="116" t="s">
        <v>11</v>
      </c>
      <c r="H14" s="116"/>
      <c r="I14" s="116"/>
      <c r="J14" s="116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30</v>
      </c>
      <c r="C16" s="122"/>
      <c r="D16" s="33"/>
      <c r="E16" s="29"/>
      <c r="F16" s="32">
        <v>80</v>
      </c>
      <c r="G16" s="86">
        <v>85</v>
      </c>
      <c r="H16" s="123"/>
      <c r="I16" s="123"/>
      <c r="J16" s="124"/>
      <c r="K16" s="31">
        <v>80</v>
      </c>
      <c r="L16" s="32">
        <v>80</v>
      </c>
      <c r="M16" s="31">
        <v>80</v>
      </c>
      <c r="N16" s="31">
        <v>80</v>
      </c>
      <c r="O16" s="31">
        <v>80</v>
      </c>
      <c r="P16" s="31">
        <v>80</v>
      </c>
      <c r="Q16" s="31">
        <v>80</v>
      </c>
      <c r="R16" s="31">
        <v>80</v>
      </c>
      <c r="S16" s="30"/>
      <c r="T16" s="29"/>
      <c r="U16" s="28"/>
    </row>
    <row r="17" spans="1:21" ht="19.5" thickBot="1" x14ac:dyDescent="0.3">
      <c r="B17" s="125" t="s">
        <v>29</v>
      </c>
      <c r="C17" s="126"/>
      <c r="D17" s="27"/>
      <c r="E17" s="23" t="s">
        <v>28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26</v>
      </c>
      <c r="C18" s="130"/>
      <c r="D18" s="21">
        <v>48</v>
      </c>
      <c r="E18" s="20" t="s">
        <v>10</v>
      </c>
      <c r="F18" s="19"/>
      <c r="G18" s="131"/>
      <c r="H18" s="132"/>
      <c r="I18" s="132"/>
      <c r="J18" s="133"/>
      <c r="K18" s="18"/>
      <c r="L18" s="19">
        <v>5.3100000000000001E-2</v>
      </c>
      <c r="M18" s="18"/>
      <c r="N18" s="18"/>
      <c r="O18" s="18"/>
      <c r="P18" s="18"/>
      <c r="Q18" s="18"/>
      <c r="R18" s="18"/>
      <c r="S18" s="17">
        <f t="shared" ref="S18:S34" si="0">SUM(F18:R18)</f>
        <v>5.3100000000000001E-2</v>
      </c>
      <c r="T18" s="16">
        <v>4.25</v>
      </c>
      <c r="U18" s="15">
        <f t="shared" ref="U18:U34" si="1">SUM(T18)*D18</f>
        <v>204</v>
      </c>
    </row>
    <row r="19" spans="1:21" x14ac:dyDescent="0.3">
      <c r="A19" s="1">
        <v>2</v>
      </c>
      <c r="B19" s="137" t="s">
        <v>25</v>
      </c>
      <c r="C19" s="138"/>
      <c r="D19" s="14">
        <v>38</v>
      </c>
      <c r="E19" s="11" t="s">
        <v>10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3.0000000000000001E-3</v>
      </c>
      <c r="N19" s="9"/>
      <c r="O19" s="9"/>
      <c r="P19" s="9"/>
      <c r="Q19" s="9"/>
      <c r="R19" s="9"/>
      <c r="S19" s="8">
        <f t="shared" si="0"/>
        <v>6.0000000000000001E-3</v>
      </c>
      <c r="T19" s="7">
        <v>0.48</v>
      </c>
      <c r="U19" s="6">
        <f t="shared" si="1"/>
        <v>18.239999999999998</v>
      </c>
    </row>
    <row r="20" spans="1:21" x14ac:dyDescent="0.3">
      <c r="A20" s="1">
        <v>3</v>
      </c>
      <c r="B20" s="137" t="s">
        <v>24</v>
      </c>
      <c r="C20" s="138"/>
      <c r="D20" s="14">
        <v>35</v>
      </c>
      <c r="E20" s="11" t="s">
        <v>10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</v>
      </c>
      <c r="U20" s="6">
        <f t="shared" si="1"/>
        <v>28</v>
      </c>
    </row>
    <row r="21" spans="1:21" x14ac:dyDescent="0.3">
      <c r="A21" s="1">
        <v>4</v>
      </c>
      <c r="B21" s="137" t="s">
        <v>23</v>
      </c>
      <c r="C21" s="138"/>
      <c r="D21" s="14">
        <v>156</v>
      </c>
      <c r="E21" s="58" t="s">
        <v>10</v>
      </c>
      <c r="F21" s="13">
        <v>3.0000000000000001E-3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0.56000000000000005</v>
      </c>
      <c r="U21" s="6">
        <f t="shared" si="1"/>
        <v>87.360000000000014</v>
      </c>
    </row>
    <row r="22" spans="1:21" x14ac:dyDescent="0.3">
      <c r="A22" s="1">
        <v>5</v>
      </c>
      <c r="B22" s="137" t="s">
        <v>22</v>
      </c>
      <c r="C22" s="138"/>
      <c r="D22" s="14">
        <v>30</v>
      </c>
      <c r="E22" s="11" t="s">
        <v>10</v>
      </c>
      <c r="F22" s="13"/>
      <c r="G22" s="134"/>
      <c r="H22" s="135"/>
      <c r="I22" s="135"/>
      <c r="J22" s="136"/>
      <c r="K22" s="9"/>
      <c r="L22" s="13">
        <v>0.02</v>
      </c>
      <c r="M22" s="9"/>
      <c r="N22" s="9"/>
      <c r="O22" s="9"/>
      <c r="P22" s="9"/>
      <c r="Q22" s="9"/>
      <c r="R22" s="9"/>
      <c r="S22" s="8" t="s">
        <v>73</v>
      </c>
      <c r="T22" s="7">
        <v>1.6</v>
      </c>
      <c r="U22" s="6">
        <f t="shared" si="1"/>
        <v>48</v>
      </c>
    </row>
    <row r="23" spans="1:21" x14ac:dyDescent="0.3">
      <c r="A23" s="1">
        <v>6</v>
      </c>
      <c r="B23" s="137" t="s">
        <v>21</v>
      </c>
      <c r="C23" s="138"/>
      <c r="D23" s="14">
        <v>30</v>
      </c>
      <c r="E23" s="11" t="s">
        <v>10</v>
      </c>
      <c r="F23" s="13"/>
      <c r="G23" s="134"/>
      <c r="H23" s="135"/>
      <c r="I23" s="135"/>
      <c r="J23" s="136"/>
      <c r="K23" s="9"/>
      <c r="L23" s="13">
        <v>0.02</v>
      </c>
      <c r="M23" s="9"/>
      <c r="N23" s="9"/>
      <c r="O23" s="9"/>
      <c r="P23" s="9"/>
      <c r="Q23" s="9"/>
      <c r="R23" s="9"/>
      <c r="S23" s="8">
        <f t="shared" si="0"/>
        <v>0.02</v>
      </c>
      <c r="T23" s="7">
        <v>1.6</v>
      </c>
      <c r="U23" s="6">
        <f t="shared" si="1"/>
        <v>48</v>
      </c>
    </row>
    <row r="24" spans="1:21" x14ac:dyDescent="0.3">
      <c r="A24" s="1">
        <v>7</v>
      </c>
      <c r="B24" s="137" t="s">
        <v>20</v>
      </c>
      <c r="C24" s="138"/>
      <c r="D24" s="14">
        <v>278</v>
      </c>
      <c r="E24" s="11" t="s">
        <v>10</v>
      </c>
      <c r="F24" s="13"/>
      <c r="G24" s="134"/>
      <c r="H24" s="135"/>
      <c r="I24" s="135"/>
      <c r="J24" s="136"/>
      <c r="K24" s="9"/>
      <c r="L24" s="13">
        <v>4.1000000000000003E-3</v>
      </c>
      <c r="M24" s="9">
        <v>5.3E-3</v>
      </c>
      <c r="N24" s="9"/>
      <c r="O24" s="9"/>
      <c r="P24" s="9"/>
      <c r="Q24" s="9"/>
      <c r="R24" s="9"/>
      <c r="S24" s="8">
        <f t="shared" si="0"/>
        <v>9.4000000000000004E-3</v>
      </c>
      <c r="T24" s="7">
        <v>0.75</v>
      </c>
      <c r="U24" s="6">
        <f t="shared" si="1"/>
        <v>208.5</v>
      </c>
    </row>
    <row r="25" spans="1:21" ht="15.75" customHeight="1" x14ac:dyDescent="0.3">
      <c r="A25" s="1">
        <v>8</v>
      </c>
      <c r="B25" s="137" t="s">
        <v>71</v>
      </c>
      <c r="C25" s="138"/>
      <c r="D25" s="14">
        <v>430</v>
      </c>
      <c r="E25" s="11" t="s">
        <v>10</v>
      </c>
      <c r="F25" s="13"/>
      <c r="G25" s="134"/>
      <c r="H25" s="135"/>
      <c r="I25" s="135"/>
      <c r="J25" s="136"/>
      <c r="K25" s="9"/>
      <c r="L25" s="13"/>
      <c r="M25" s="9">
        <v>0.05</v>
      </c>
      <c r="N25" s="9"/>
      <c r="O25" s="9"/>
      <c r="P25" s="9"/>
      <c r="Q25" s="9"/>
      <c r="R25" s="9"/>
      <c r="S25" s="8">
        <f t="shared" si="0"/>
        <v>0.05</v>
      </c>
      <c r="T25" s="7">
        <v>4</v>
      </c>
      <c r="U25" s="6">
        <f t="shared" si="1"/>
        <v>1720</v>
      </c>
    </row>
    <row r="26" spans="1:21" x14ac:dyDescent="0.3">
      <c r="A26" s="1">
        <v>10</v>
      </c>
      <c r="B26" s="137" t="s">
        <v>19</v>
      </c>
      <c r="C26" s="138"/>
      <c r="D26" s="14">
        <v>11</v>
      </c>
      <c r="E26" s="51" t="s">
        <v>68</v>
      </c>
      <c r="F26" s="13">
        <v>0.02</v>
      </c>
      <c r="G26" s="134"/>
      <c r="H26" s="135"/>
      <c r="I26" s="135"/>
      <c r="J26" s="136"/>
      <c r="K26" s="9"/>
      <c r="L26" s="9"/>
      <c r="M26" s="9">
        <v>2.5000000000000001E-3</v>
      </c>
      <c r="N26" s="9"/>
      <c r="O26" s="9"/>
      <c r="P26" s="9"/>
      <c r="Q26" s="9"/>
      <c r="R26" s="9"/>
      <c r="S26" s="8">
        <f t="shared" si="0"/>
        <v>2.2499999999999999E-2</v>
      </c>
      <c r="T26" s="7">
        <v>30</v>
      </c>
      <c r="U26" s="6">
        <f t="shared" si="1"/>
        <v>330</v>
      </c>
    </row>
    <row r="27" spans="1:21" x14ac:dyDescent="0.3">
      <c r="A27" s="1">
        <v>11</v>
      </c>
      <c r="B27" s="137" t="s">
        <v>18</v>
      </c>
      <c r="C27" s="138"/>
      <c r="D27" s="14">
        <v>32</v>
      </c>
      <c r="E27" s="11" t="s">
        <v>10</v>
      </c>
      <c r="F27" s="13"/>
      <c r="G27" s="134"/>
      <c r="H27" s="135"/>
      <c r="I27" s="135"/>
      <c r="J27" s="136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0.16</v>
      </c>
      <c r="U27" s="6">
        <f t="shared" si="1"/>
        <v>5.12</v>
      </c>
    </row>
    <row r="28" spans="1:21" x14ac:dyDescent="0.3">
      <c r="A28" s="1">
        <v>12</v>
      </c>
      <c r="B28" s="137" t="s">
        <v>17</v>
      </c>
      <c r="C28" s="138"/>
      <c r="D28" s="14">
        <v>34</v>
      </c>
      <c r="E28" s="11" t="s">
        <v>10</v>
      </c>
      <c r="F28" s="13"/>
      <c r="G28" s="134"/>
      <c r="H28" s="135"/>
      <c r="I28" s="135"/>
      <c r="J28" s="136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</v>
      </c>
      <c r="U28" s="6">
        <f t="shared" si="1"/>
        <v>68</v>
      </c>
    </row>
    <row r="29" spans="1:21" x14ac:dyDescent="0.3">
      <c r="A29" s="1">
        <v>13</v>
      </c>
      <c r="B29" s="137" t="s">
        <v>16</v>
      </c>
      <c r="C29" s="138"/>
      <c r="D29" s="14">
        <v>73</v>
      </c>
      <c r="E29" s="11" t="s">
        <v>10</v>
      </c>
      <c r="F29" s="13"/>
      <c r="G29" s="134">
        <v>1.4999999999999999E-2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7">
        <v>2</v>
      </c>
      <c r="U29" s="6">
        <f t="shared" si="1"/>
        <v>146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68">
        <v>1.25E-3</v>
      </c>
      <c r="K30" s="9"/>
      <c r="L30" s="9"/>
      <c r="M30" s="9"/>
      <c r="N30" s="9"/>
      <c r="O30" s="9"/>
      <c r="P30" s="9"/>
      <c r="Q30" s="9"/>
      <c r="R30" s="9"/>
      <c r="S30" s="8" t="s">
        <v>74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15</v>
      </c>
      <c r="C31" s="70"/>
      <c r="D31" s="12">
        <v>105</v>
      </c>
      <c r="E31" s="11" t="s">
        <v>10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</v>
      </c>
      <c r="U31" s="6">
        <f t="shared" si="1"/>
        <v>42</v>
      </c>
    </row>
    <row r="32" spans="1:21" x14ac:dyDescent="0.3">
      <c r="A32" s="1">
        <v>16</v>
      </c>
      <c r="B32" s="69" t="s">
        <v>14</v>
      </c>
      <c r="C32" s="70"/>
      <c r="D32" s="12">
        <v>46</v>
      </c>
      <c r="E32" s="11" t="s">
        <v>10</v>
      </c>
      <c r="F32" s="10"/>
      <c r="G32" s="71"/>
      <c r="H32" s="72"/>
      <c r="I32" s="72"/>
      <c r="J32" s="73"/>
      <c r="K32" s="9">
        <v>0.03</v>
      </c>
      <c r="L32" s="9"/>
      <c r="M32" s="9">
        <v>1.375E-2</v>
      </c>
      <c r="N32" s="9"/>
      <c r="O32" s="9">
        <v>0.04</v>
      </c>
      <c r="P32" s="9"/>
      <c r="Q32" s="9">
        <v>0.03</v>
      </c>
      <c r="R32" s="9"/>
      <c r="S32" s="8">
        <f t="shared" si="0"/>
        <v>0.11374999999999999</v>
      </c>
      <c r="T32" s="7">
        <v>9.1</v>
      </c>
      <c r="U32" s="6">
        <f t="shared" si="1"/>
        <v>418.59999999999997</v>
      </c>
    </row>
    <row r="33" spans="1:21" x14ac:dyDescent="0.3">
      <c r="A33" s="1">
        <v>17</v>
      </c>
      <c r="B33" s="55" t="s">
        <v>69</v>
      </c>
      <c r="C33" s="56"/>
      <c r="D33" s="12">
        <v>41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1.2999999999999999E-2</v>
      </c>
      <c r="Q33" s="9"/>
      <c r="R33" s="9"/>
      <c r="S33" s="8" t="s">
        <v>75</v>
      </c>
      <c r="T33" s="7">
        <v>1.04</v>
      </c>
      <c r="U33" s="6">
        <f>T33*D33</f>
        <v>42.64</v>
      </c>
    </row>
    <row r="34" spans="1:21" x14ac:dyDescent="0.3">
      <c r="A34" s="1">
        <v>18</v>
      </c>
      <c r="B34" s="69" t="s">
        <v>13</v>
      </c>
      <c r="C34" s="70"/>
      <c r="D34" s="12">
        <v>85</v>
      </c>
      <c r="E34" s="48" t="s">
        <v>10</v>
      </c>
      <c r="F34" s="10">
        <v>1.4999999999999999E-2</v>
      </c>
      <c r="G34" s="71">
        <v>0.02</v>
      </c>
      <c r="H34" s="72"/>
      <c r="I34" s="72"/>
      <c r="J34" s="73"/>
      <c r="K34" s="9"/>
      <c r="L34" s="9"/>
      <c r="M34" s="9"/>
      <c r="N34" s="9"/>
      <c r="O34" s="9"/>
      <c r="P34" s="9">
        <v>0.04</v>
      </c>
      <c r="Q34" s="9"/>
      <c r="R34" s="9"/>
      <c r="S34" s="8">
        <f t="shared" si="0"/>
        <v>7.5000000000000011E-2</v>
      </c>
      <c r="T34" s="7">
        <v>6</v>
      </c>
      <c r="U34" s="6">
        <f t="shared" si="1"/>
        <v>510</v>
      </c>
    </row>
    <row r="35" spans="1:21" ht="19.5" thickBot="1" x14ac:dyDescent="0.35">
      <c r="A35" s="1">
        <v>19</v>
      </c>
      <c r="B35" s="69" t="s">
        <v>12</v>
      </c>
      <c r="C35" s="70"/>
      <c r="D35" s="12">
        <v>19</v>
      </c>
      <c r="E35" s="66" t="s">
        <v>10</v>
      </c>
      <c r="F35" s="67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4.3E-3</v>
      </c>
      <c r="S35" s="8">
        <f t="shared" ref="S35" si="2">SUM(F35:R35)</f>
        <v>4.3E-3</v>
      </c>
      <c r="T35" s="7">
        <v>0.34</v>
      </c>
      <c r="U35" s="6">
        <f t="shared" ref="U35" si="3">SUM(T35)*D35</f>
        <v>6.4600000000000009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12">
        <f>SUM(U18:U35)</f>
        <v>3985.9199999999996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8</v>
      </c>
      <c r="C38" s="82"/>
      <c r="D38" s="82" t="s">
        <v>4</v>
      </c>
      <c r="E38" s="82"/>
      <c r="F38" s="82"/>
      <c r="G38" s="82" t="s">
        <v>7</v>
      </c>
      <c r="H38" s="82"/>
      <c r="I38" s="82"/>
      <c r="J38" s="82"/>
      <c r="K38" s="82"/>
      <c r="O38" s="1" t="s">
        <v>6</v>
      </c>
      <c r="P38" s="82" t="s">
        <v>1</v>
      </c>
      <c r="Q38" s="82"/>
      <c r="R38" s="82" t="s">
        <v>61</v>
      </c>
      <c r="S38" s="82"/>
    </row>
    <row r="40" spans="1:21" x14ac:dyDescent="0.3">
      <c r="B40" s="139" t="s">
        <v>5</v>
      </c>
      <c r="C40" s="139"/>
      <c r="D40" s="82" t="s">
        <v>4</v>
      </c>
      <c r="E40" s="82"/>
      <c r="F40" s="82"/>
      <c r="G40" s="82" t="s">
        <v>3</v>
      </c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B18:R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2024-12-12T08:21:49Z</cp:lastPrinted>
  <dcterms:created xsi:type="dcterms:W3CDTF">2022-11-18T07:28:23Z</dcterms:created>
  <dcterms:modified xsi:type="dcterms:W3CDTF">2024-12-12T08:22:15Z</dcterms:modified>
</cp:coreProperties>
</file>