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0" i="1" l="1"/>
  <c r="R19" i="1" l="1"/>
  <c r="R20" i="1"/>
  <c r="R21" i="1"/>
  <c r="R22" i="1"/>
  <c r="R23" i="1"/>
  <c r="R24" i="1"/>
  <c r="R25" i="1"/>
  <c r="R26" i="1"/>
  <c r="R27" i="1"/>
  <c r="R28" i="1"/>
  <c r="R29" i="1"/>
  <c r="R31" i="1"/>
  <c r="P19" i="1"/>
  <c r="P20" i="1"/>
  <c r="P21" i="1"/>
  <c r="P22" i="1"/>
  <c r="P23" i="1"/>
  <c r="P24" i="1"/>
  <c r="P25" i="1"/>
  <c r="P26" i="1"/>
  <c r="P28" i="1"/>
  <c r="P29" i="1"/>
  <c r="P31" i="1"/>
  <c r="H9" i="1"/>
  <c r="F16" i="1"/>
  <c r="P18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<sst xmlns="http://schemas.openxmlformats.org/spreadsheetml/2006/main" count="88" uniqueCount="71">
  <si>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</si>
  <si>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</si>
  <si>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</si>
  <si>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</si>
  <si>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</si>
  <si>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</si>
  <si>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</si>
  <si>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</si>
  <si>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</si>
  <si>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</si>
  <si>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</si>
  <si>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</si>
  <si>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</si>
  <si>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</si>
  <si>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</si>
  <si>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</si>
  <si>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</si>
  <si>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</si>
  <si>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</si>
  <si>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</si>
  <si>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</si>
  <si>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</si>
  <si>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</si>
  <si>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</si>
  <si>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</si>
  <si>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</si>
  <si>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</si>
  <si>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</si>
  <si>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</si>
  <si>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</si>
  <si>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</si>
  <si>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</si>
  <si>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</si>
  <si>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</si>
  <si>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</si>
  <si>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</si>
  <si>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</si>
  <si>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</si>
  <si>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</si>
  <si>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</si>
  <si>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</si>
  <si>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</si>
  <si>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</si>
  <si>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</si>
  <si>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</si>
  <si>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</si>
  <si>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</si>
  <si>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</si>
  <si>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</si>
  <si>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</si>
  <si>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</si>
  <si>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</si>
  <si>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</si>
  <si>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</si>
  <si>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</si>
  <si>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</si>
  <si>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</si>
  <si>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</si>
  <si>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</si>
  <si>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</si>
  <si>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</si>
  <si>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шт</t>
  </si>
  <si>
    <t>200\15</t>
  </si>
  <si>
    <t>Каша перловая</t>
  </si>
  <si>
    <t>Перловка</t>
  </si>
  <si>
    <t xml:space="preserve">  </t>
  </si>
  <si>
    <t>№7</t>
  </si>
  <si>
    <t>21.01.2025г</t>
  </si>
  <si>
    <t xml:space="preserve">Кисель </t>
  </si>
  <si>
    <t>Соус красный основной</t>
  </si>
  <si>
    <t>Морковь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</si>
</sst>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M23" sqref="M23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44</v>
      </c>
      <c r="H1" s="41" t="s">
        <v>48</v>
      </c>
      <c r="I1" s="41"/>
      <c r="J1" s="41"/>
      <c r="K1" s="24" t="s">
        <v>66</v>
      </c>
    </row>
    <row r="2" spans="1:18" ht="15" customHeight="1" x14ac:dyDescent="0.3">
      <c r="B2" s="1" t="s">
        <v>46</v>
      </c>
      <c r="C2" s="33" t="s">
        <v>43</v>
      </c>
      <c r="D2" s="33"/>
      <c r="E2" s="45" t="s">
        <v>45</v>
      </c>
      <c r="F2" s="45"/>
      <c r="G2" s="12" t="s">
        <v>50</v>
      </c>
      <c r="H2" s="33" t="s">
        <v>42</v>
      </c>
      <c r="I2" s="33"/>
      <c r="J2" s="33"/>
      <c r="L2" s="33" t="s">
        <v>41</v>
      </c>
      <c r="M2" s="33"/>
      <c r="N2" s="33" t="s">
        <v>1</v>
      </c>
      <c r="O2" s="33"/>
      <c r="P2" s="54" t="s">
        <v>40</v>
      </c>
      <c r="Q2" s="54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67</v>
      </c>
      <c r="H4" s="11" t="s">
        <v>51</v>
      </c>
      <c r="I4" s="1" t="s">
        <v>52</v>
      </c>
      <c r="O4" s="33" t="s">
        <v>39</v>
      </c>
      <c r="P4" s="33"/>
    </row>
    <row r="5" spans="1:18" ht="28.5" customHeight="1" x14ac:dyDescent="0.25">
      <c r="B5" s="36" t="s">
        <v>54</v>
      </c>
      <c r="C5" s="36"/>
      <c r="D5" s="36" t="s">
        <v>38</v>
      </c>
      <c r="E5" s="36"/>
      <c r="F5" s="46" t="s">
        <v>37</v>
      </c>
      <c r="G5" s="47"/>
      <c r="H5" s="36" t="s">
        <v>36</v>
      </c>
      <c r="I5" s="36"/>
      <c r="J5" s="36" t="s">
        <v>35</v>
      </c>
      <c r="K5" s="36"/>
      <c r="L5" s="36" t="s">
        <v>34</v>
      </c>
      <c r="M5" s="36"/>
      <c r="O5" s="36" t="s">
        <v>33</v>
      </c>
      <c r="P5" s="36"/>
    </row>
    <row r="6" spans="1:18" x14ac:dyDescent="0.25">
      <c r="B6" s="36"/>
      <c r="C6" s="36"/>
      <c r="D6" s="36"/>
      <c r="E6" s="36"/>
      <c r="F6" s="48"/>
      <c r="G6" s="49"/>
      <c r="H6" s="36"/>
      <c r="I6" s="36"/>
      <c r="J6" s="36"/>
      <c r="K6" s="36"/>
      <c r="L6" s="36"/>
      <c r="M6" s="36"/>
      <c r="O6" s="36">
        <v>504202</v>
      </c>
      <c r="P6" s="36"/>
    </row>
    <row r="7" spans="1:18" ht="19.5" customHeight="1" x14ac:dyDescent="0.25">
      <c r="B7" s="36"/>
      <c r="C7" s="36"/>
      <c r="D7" s="36"/>
      <c r="E7" s="36"/>
      <c r="F7" s="48"/>
      <c r="G7" s="49"/>
      <c r="H7" s="36"/>
      <c r="I7" s="36"/>
      <c r="J7" s="36"/>
      <c r="K7" s="36"/>
      <c r="L7" s="36"/>
      <c r="M7" s="36"/>
    </row>
    <row r="8" spans="1:18" ht="63" customHeight="1" x14ac:dyDescent="0.25">
      <c r="B8" s="13" t="s">
        <v>32</v>
      </c>
      <c r="C8" s="13" t="s">
        <v>31</v>
      </c>
      <c r="D8" s="36"/>
      <c r="E8" s="36"/>
      <c r="F8" s="50"/>
      <c r="G8" s="51"/>
      <c r="H8" s="36"/>
      <c r="I8" s="36"/>
      <c r="J8" s="36"/>
      <c r="K8" s="36"/>
      <c r="L8" s="36"/>
      <c r="M8" s="36"/>
      <c r="R8" s="1" t="s">
        <v>30</v>
      </c>
    </row>
    <row r="9" spans="1:18" ht="24" customHeight="1" thickBot="1" x14ac:dyDescent="0.3">
      <c r="B9" s="42"/>
      <c r="C9" s="43"/>
      <c r="D9" s="44">
        <v>75</v>
      </c>
      <c r="E9" s="44"/>
      <c r="F9" s="52">
        <v>79</v>
      </c>
      <c r="G9" s="53"/>
      <c r="H9" s="36">
        <f>SUM(F9)*D9</f>
        <v>5925</v>
      </c>
      <c r="I9" s="36"/>
      <c r="J9" s="34">
        <f>SUM(P32)/L9</f>
        <v>77.733466666666686</v>
      </c>
      <c r="K9" s="34"/>
      <c r="L9" s="36">
        <v>75</v>
      </c>
      <c r="M9" s="36"/>
    </row>
    <row r="10" spans="1:18" ht="24.75" customHeight="1" x14ac:dyDescent="0.25">
      <c r="B10" s="3"/>
      <c r="C10" s="3"/>
      <c r="D10" s="36" t="s">
        <v>49</v>
      </c>
      <c r="E10" s="36"/>
      <c r="F10" s="36"/>
      <c r="G10" s="36"/>
      <c r="H10" s="36"/>
      <c r="I10" s="36"/>
      <c r="J10" s="36"/>
      <c r="K10" s="34">
        <f>J9*L9</f>
        <v>5830.0100000000011</v>
      </c>
      <c r="L10" s="34"/>
      <c r="M10" s="34"/>
    </row>
    <row r="12" spans="1:18" ht="21" customHeight="1" x14ac:dyDescent="0.25">
      <c r="A12" s="39" t="s">
        <v>55</v>
      </c>
      <c r="B12" s="36" t="s">
        <v>29</v>
      </c>
      <c r="C12" s="36"/>
      <c r="D12" s="36" t="s">
        <v>28</v>
      </c>
      <c r="E12" s="36" t="s">
        <v>27</v>
      </c>
      <c r="F12" s="36" t="s">
        <v>26</v>
      </c>
      <c r="G12" s="36"/>
      <c r="H12" s="36"/>
      <c r="I12" s="36"/>
      <c r="J12" s="36"/>
      <c r="K12" s="36"/>
      <c r="L12" s="36"/>
      <c r="M12" s="36"/>
      <c r="N12" s="36"/>
      <c r="O12" s="36"/>
      <c r="P12" s="38" t="s">
        <v>25</v>
      </c>
      <c r="Q12" s="36" t="s">
        <v>24</v>
      </c>
      <c r="R12" s="36" t="s">
        <v>23</v>
      </c>
    </row>
    <row r="13" spans="1:18" ht="17.25" customHeight="1" x14ac:dyDescent="0.25">
      <c r="A13" s="55"/>
      <c r="B13" s="36"/>
      <c r="C13" s="36"/>
      <c r="D13" s="36"/>
      <c r="E13" s="36"/>
      <c r="F13" s="36" t="s">
        <v>22</v>
      </c>
      <c r="G13" s="36"/>
      <c r="H13" s="36"/>
      <c r="I13" s="36"/>
      <c r="J13" s="36"/>
      <c r="K13" s="36"/>
      <c r="L13" s="36"/>
      <c r="M13" s="36"/>
      <c r="N13" s="36"/>
      <c r="O13" s="36"/>
      <c r="P13" s="38"/>
      <c r="Q13" s="36"/>
      <c r="R13" s="36"/>
    </row>
    <row r="14" spans="1:18" ht="71.25" customHeight="1" x14ac:dyDescent="0.25">
      <c r="A14" s="55"/>
      <c r="B14" s="36"/>
      <c r="C14" s="36"/>
      <c r="D14" s="36"/>
      <c r="E14" s="36"/>
      <c r="F14" s="39" t="s">
        <v>60</v>
      </c>
      <c r="G14" s="39" t="s">
        <v>63</v>
      </c>
      <c r="H14" s="39" t="s">
        <v>10</v>
      </c>
      <c r="I14" s="39" t="s">
        <v>68</v>
      </c>
      <c r="J14" s="39" t="s">
        <v>7</v>
      </c>
      <c r="K14" s="39" t="s">
        <v>69</v>
      </c>
      <c r="L14" s="39"/>
      <c r="M14" s="39"/>
      <c r="N14" s="39"/>
      <c r="O14" s="39"/>
      <c r="P14" s="38"/>
      <c r="Q14" s="36"/>
      <c r="R14" s="36"/>
    </row>
    <row r="15" spans="1:18" ht="15.75" customHeight="1" x14ac:dyDescent="0.25">
      <c r="A15" s="40"/>
      <c r="B15" s="36"/>
      <c r="C15" s="36"/>
      <c r="D15" s="36"/>
      <c r="E15" s="3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8"/>
      <c r="Q15" s="36"/>
      <c r="R15" s="36"/>
    </row>
    <row r="16" spans="1:18" x14ac:dyDescent="0.25">
      <c r="A16" s="15"/>
      <c r="B16" s="37" t="s">
        <v>21</v>
      </c>
      <c r="C16" s="37"/>
      <c r="D16" s="13"/>
      <c r="E16" s="13"/>
      <c r="F16" s="13">
        <f>SUM(L9)</f>
        <v>75</v>
      </c>
      <c r="G16" s="13">
        <v>75</v>
      </c>
      <c r="H16" s="13">
        <v>75</v>
      </c>
      <c r="I16" s="13">
        <v>75</v>
      </c>
      <c r="J16" s="13">
        <v>75</v>
      </c>
      <c r="K16" s="13">
        <v>75</v>
      </c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7" t="s">
        <v>20</v>
      </c>
      <c r="C17" s="37"/>
      <c r="D17" s="13"/>
      <c r="E17" s="13" t="s">
        <v>19</v>
      </c>
      <c r="F17" s="25">
        <v>90</v>
      </c>
      <c r="G17" s="13">
        <v>150</v>
      </c>
      <c r="H17" s="13">
        <v>60</v>
      </c>
      <c r="I17" s="22" t="s">
        <v>62</v>
      </c>
      <c r="J17" s="13">
        <v>190</v>
      </c>
      <c r="K17" s="13">
        <v>50</v>
      </c>
      <c r="L17" s="13" t="s">
        <v>65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18</v>
      </c>
      <c r="C18" s="32"/>
      <c r="D18" s="8">
        <v>600</v>
      </c>
      <c r="E18" s="13" t="s">
        <v>6</v>
      </c>
      <c r="F18" s="7">
        <v>8.6999999999999994E-2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1" si="0">SUM(F18:O18)</f>
        <v>8.6999999999999994E-2</v>
      </c>
      <c r="Q18" s="28">
        <v>6.53</v>
      </c>
      <c r="R18" s="16">
        <f t="shared" ref="R18:R31" si="1">SUM(Q18)*D18</f>
        <v>3918</v>
      </c>
    </row>
    <row r="19" spans="1:18" x14ac:dyDescent="0.3">
      <c r="A19" s="15">
        <v>2</v>
      </c>
      <c r="B19" s="32" t="s">
        <v>17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/>
      <c r="K19" s="6">
        <v>3.0000000000000001E-3</v>
      </c>
      <c r="L19" s="6"/>
      <c r="M19" s="6"/>
      <c r="N19" s="6"/>
      <c r="O19" s="6"/>
      <c r="P19" s="7">
        <f t="shared" si="0"/>
        <v>8.0000000000000002E-3</v>
      </c>
      <c r="Q19" s="16">
        <v>0.4</v>
      </c>
      <c r="R19" s="16">
        <f t="shared" si="1"/>
        <v>62.400000000000006</v>
      </c>
    </row>
    <row r="20" spans="1:18" x14ac:dyDescent="0.3">
      <c r="A20" s="15">
        <v>3</v>
      </c>
      <c r="B20" s="32" t="s">
        <v>16</v>
      </c>
      <c r="C20" s="32"/>
      <c r="D20" s="8">
        <v>40</v>
      </c>
      <c r="E20" s="13" t="s">
        <v>6</v>
      </c>
      <c r="F20" s="7">
        <v>5.0000000000000001E-3</v>
      </c>
      <c r="G20" s="6"/>
      <c r="H20" s="6"/>
      <c r="I20" s="6"/>
      <c r="J20" s="6"/>
      <c r="K20" s="6">
        <v>2E-3</v>
      </c>
      <c r="L20" s="6"/>
      <c r="M20" s="6"/>
      <c r="N20" s="6"/>
      <c r="O20" s="6"/>
      <c r="P20" s="7">
        <f t="shared" si="0"/>
        <v>7.0000000000000001E-3</v>
      </c>
      <c r="Q20" s="16">
        <v>0.53</v>
      </c>
      <c r="R20" s="16">
        <f t="shared" si="1"/>
        <v>21.200000000000003</v>
      </c>
    </row>
    <row r="21" spans="1:18" x14ac:dyDescent="0.3">
      <c r="A21" s="15">
        <v>4</v>
      </c>
      <c r="B21" s="32" t="s">
        <v>15</v>
      </c>
      <c r="C21" s="32"/>
      <c r="D21" s="8">
        <v>314</v>
      </c>
      <c r="E21" s="20" t="s">
        <v>6</v>
      </c>
      <c r="F21" s="7"/>
      <c r="G21" s="6"/>
      <c r="H21" s="6"/>
      <c r="I21" s="6"/>
      <c r="J21" s="6"/>
      <c r="K21" s="6">
        <v>1.8600000000000001E-3</v>
      </c>
      <c r="L21" s="6"/>
      <c r="M21" s="6"/>
      <c r="N21" s="6"/>
      <c r="O21" s="6"/>
      <c r="P21" s="7">
        <f t="shared" si="0"/>
        <v>1.8600000000000001E-3</v>
      </c>
      <c r="Q21" s="16">
        <v>0.14000000000000001</v>
      </c>
      <c r="R21" s="16">
        <f t="shared" si="1"/>
        <v>43.96</v>
      </c>
    </row>
    <row r="22" spans="1:18" x14ac:dyDescent="0.3">
      <c r="A22" s="15">
        <v>5</v>
      </c>
      <c r="B22" s="32" t="s">
        <v>14</v>
      </c>
      <c r="C22" s="32"/>
      <c r="D22" s="8">
        <v>17</v>
      </c>
      <c r="E22" s="13" t="s">
        <v>6</v>
      </c>
      <c r="F22" s="7">
        <v>2E-3</v>
      </c>
      <c r="G22" s="6">
        <v>2E-3</v>
      </c>
      <c r="H22" s="6"/>
      <c r="I22" s="6"/>
      <c r="J22" s="6"/>
      <c r="K22" s="6">
        <v>1E-3</v>
      </c>
      <c r="L22" s="6"/>
      <c r="M22" s="6" t="s">
        <v>30</v>
      </c>
      <c r="N22" s="6"/>
      <c r="O22" s="6"/>
      <c r="P22" s="7">
        <f t="shared" si="0"/>
        <v>5.0000000000000001E-3</v>
      </c>
      <c r="Q22" s="16">
        <v>0.38</v>
      </c>
      <c r="R22" s="16">
        <f t="shared" si="1"/>
        <v>6.46</v>
      </c>
    </row>
    <row r="23" spans="1:18" x14ac:dyDescent="0.3">
      <c r="A23" s="15">
        <v>6</v>
      </c>
      <c r="B23" s="56" t="s">
        <v>13</v>
      </c>
      <c r="C23" s="57"/>
      <c r="D23" s="8">
        <v>11</v>
      </c>
      <c r="E23" s="21" t="s">
        <v>61</v>
      </c>
      <c r="F23" s="7">
        <v>5.0000000000000001E-3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5.0000000000000001E-3</v>
      </c>
      <c r="Q23" s="16">
        <v>6</v>
      </c>
      <c r="R23" s="16">
        <f t="shared" si="1"/>
        <v>66</v>
      </c>
    </row>
    <row r="24" spans="1:18" x14ac:dyDescent="0.3">
      <c r="A24" s="15">
        <v>7</v>
      </c>
      <c r="B24" s="32" t="s">
        <v>12</v>
      </c>
      <c r="C24" s="32"/>
      <c r="D24" s="8">
        <v>33</v>
      </c>
      <c r="E24" s="13" t="s">
        <v>6</v>
      </c>
      <c r="F24" s="7"/>
      <c r="G24" s="6"/>
      <c r="H24" s="6"/>
      <c r="I24" s="6"/>
      <c r="J24" s="6"/>
      <c r="K24" s="6">
        <v>3.0000000000000001E-3</v>
      </c>
      <c r="L24" s="6"/>
      <c r="M24" s="6"/>
      <c r="N24" s="6"/>
      <c r="O24" s="6"/>
      <c r="P24" s="7">
        <f t="shared" si="0"/>
        <v>3.0000000000000001E-3</v>
      </c>
      <c r="Q24" s="16">
        <v>0.23</v>
      </c>
      <c r="R24" s="16">
        <f t="shared" si="1"/>
        <v>7.5900000000000007</v>
      </c>
    </row>
    <row r="25" spans="1:18" x14ac:dyDescent="0.3">
      <c r="A25" s="15">
        <v>8</v>
      </c>
      <c r="B25" s="56" t="s">
        <v>64</v>
      </c>
      <c r="C25" s="5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0"/>
        <v>0.05</v>
      </c>
      <c r="Q25" s="16">
        <v>3</v>
      </c>
      <c r="R25" s="16">
        <f t="shared" si="1"/>
        <v>108</v>
      </c>
    </row>
    <row r="26" spans="1:18" x14ac:dyDescent="0.3">
      <c r="A26" s="15">
        <v>9</v>
      </c>
      <c r="B26" s="18" t="s">
        <v>11</v>
      </c>
      <c r="C26" s="18"/>
      <c r="D26" s="8">
        <v>1045</v>
      </c>
      <c r="E26" s="13" t="s">
        <v>6</v>
      </c>
      <c r="F26" s="7"/>
      <c r="G26" s="6">
        <v>2.3999999999999998E-3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2.3999999999999998E-3</v>
      </c>
      <c r="Q26" s="16">
        <v>0.18</v>
      </c>
      <c r="R26" s="16">
        <f t="shared" si="1"/>
        <v>188.1</v>
      </c>
    </row>
    <row r="27" spans="1:18" x14ac:dyDescent="0.3">
      <c r="A27" s="15">
        <v>10</v>
      </c>
      <c r="B27" s="32" t="s">
        <v>10</v>
      </c>
      <c r="C27" s="32"/>
      <c r="D27" s="17">
        <v>46</v>
      </c>
      <c r="E27" s="13" t="s">
        <v>6</v>
      </c>
      <c r="F27" s="9">
        <v>6.0000000000000001E-3</v>
      </c>
      <c r="G27" s="9"/>
      <c r="H27" s="6">
        <v>0.05</v>
      </c>
      <c r="I27" s="6"/>
      <c r="J27" s="6"/>
      <c r="K27" s="6"/>
      <c r="L27" s="6"/>
      <c r="M27" s="6"/>
      <c r="N27" s="6"/>
      <c r="O27" s="6"/>
      <c r="P27" s="7">
        <v>5.6000000000000001E-2</v>
      </c>
      <c r="Q27" s="16">
        <v>4.2</v>
      </c>
      <c r="R27" s="16">
        <f t="shared" si="1"/>
        <v>193.20000000000002</v>
      </c>
    </row>
    <row r="28" spans="1:18" x14ac:dyDescent="0.3">
      <c r="A28" s="15">
        <v>11</v>
      </c>
      <c r="B28" s="32" t="s">
        <v>9</v>
      </c>
      <c r="C28" s="32"/>
      <c r="D28" s="8">
        <v>180</v>
      </c>
      <c r="E28" s="13" t="s">
        <v>6</v>
      </c>
      <c r="F28" s="7"/>
      <c r="G28" s="7"/>
      <c r="H28" s="6"/>
      <c r="I28" s="6">
        <v>2.1600000000000001E-2</v>
      </c>
      <c r="J28" s="6"/>
      <c r="K28" s="6"/>
      <c r="L28" s="6"/>
      <c r="M28" s="6"/>
      <c r="N28" s="6"/>
      <c r="O28" s="6"/>
      <c r="P28" s="7">
        <f t="shared" si="0"/>
        <v>2.1600000000000001E-2</v>
      </c>
      <c r="Q28" s="16">
        <v>1.44</v>
      </c>
      <c r="R28" s="16">
        <f t="shared" si="1"/>
        <v>259.2</v>
      </c>
    </row>
    <row r="29" spans="1:18" x14ac:dyDescent="0.3">
      <c r="A29" s="15">
        <v>12</v>
      </c>
      <c r="B29" s="32" t="s">
        <v>8</v>
      </c>
      <c r="C29" s="32"/>
      <c r="D29" s="8">
        <v>73</v>
      </c>
      <c r="E29" s="13" t="s">
        <v>6</v>
      </c>
      <c r="F29" s="7"/>
      <c r="G29" s="7"/>
      <c r="H29" s="6"/>
      <c r="I29" s="6">
        <v>1.4999999999999999E-2</v>
      </c>
      <c r="J29" s="6"/>
      <c r="K29" s="6">
        <v>1E-3</v>
      </c>
      <c r="L29" s="6"/>
      <c r="M29" s="6"/>
      <c r="N29" s="6" t="s">
        <v>53</v>
      </c>
      <c r="O29" s="6"/>
      <c r="P29" s="7">
        <f t="shared" si="0"/>
        <v>1.6E-2</v>
      </c>
      <c r="Q29" s="16">
        <v>1.2</v>
      </c>
      <c r="R29" s="16">
        <f t="shared" si="1"/>
        <v>87.6</v>
      </c>
    </row>
    <row r="30" spans="1:18" x14ac:dyDescent="0.3">
      <c r="A30" s="15">
        <v>13</v>
      </c>
      <c r="B30" s="29" t="s">
        <v>70</v>
      </c>
      <c r="C30" s="29"/>
      <c r="D30" s="8">
        <v>35</v>
      </c>
      <c r="E30" s="31" t="s">
        <v>6</v>
      </c>
      <c r="F30" s="7"/>
      <c r="G30" s="7"/>
      <c r="H30" s="6"/>
      <c r="I30" s="6"/>
      <c r="J30" s="6"/>
      <c r="K30" s="6">
        <v>5.0000000000000001E-3</v>
      </c>
      <c r="L30" s="6"/>
      <c r="M30" s="6"/>
      <c r="N30" s="6"/>
      <c r="O30" s="6"/>
      <c r="P30" s="7">
        <v>5.0000000000000001E-3</v>
      </c>
      <c r="Q30" s="30">
        <v>0.38</v>
      </c>
      <c r="R30" s="30">
        <f t="shared" si="1"/>
        <v>13.3</v>
      </c>
    </row>
    <row r="31" spans="1:18" x14ac:dyDescent="0.3">
      <c r="A31" s="15">
        <v>14</v>
      </c>
      <c r="B31" s="32" t="s">
        <v>7</v>
      </c>
      <c r="C31" s="32"/>
      <c r="D31" s="8">
        <v>60</v>
      </c>
      <c r="E31" s="13" t="s">
        <v>6</v>
      </c>
      <c r="F31" s="7"/>
      <c r="G31" s="7"/>
      <c r="H31" s="6"/>
      <c r="I31" s="6"/>
      <c r="J31" s="26">
        <v>0.19</v>
      </c>
      <c r="K31" s="6"/>
      <c r="L31" s="6"/>
      <c r="M31" s="6"/>
      <c r="N31" s="6"/>
      <c r="O31" s="6"/>
      <c r="P31" s="27">
        <f t="shared" si="0"/>
        <v>0.19</v>
      </c>
      <c r="Q31" s="16">
        <v>14.25</v>
      </c>
      <c r="R31" s="16">
        <f t="shared" si="1"/>
        <v>855</v>
      </c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34">
        <f>SUM(R18:R31)</f>
        <v>5830.0100000000011</v>
      </c>
      <c r="Q32" s="34"/>
      <c r="R32" s="34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3" t="s">
        <v>56</v>
      </c>
      <c r="C34" s="33"/>
      <c r="D34" s="33"/>
      <c r="E34" s="33"/>
      <c r="F34" s="33"/>
      <c r="G34" s="33" t="s">
        <v>57</v>
      </c>
      <c r="H34" s="33"/>
      <c r="L34" s="1" t="s">
        <v>4</v>
      </c>
      <c r="M34" s="33" t="s">
        <v>1</v>
      </c>
      <c r="N34" s="33"/>
      <c r="O34" s="33" t="s">
        <v>47</v>
      </c>
      <c r="P34" s="33"/>
    </row>
    <row r="36" spans="2:18" ht="18.75" customHeight="1" x14ac:dyDescent="0.3">
      <c r="B36" s="35" t="s">
        <v>3</v>
      </c>
      <c r="C36" s="35"/>
      <c r="D36" s="33" t="s">
        <v>59</v>
      </c>
      <c r="E36" s="33"/>
      <c r="F36" s="33"/>
      <c r="G36" s="3" t="s">
        <v>58</v>
      </c>
      <c r="H36" s="3"/>
      <c r="L36" s="2" t="s">
        <v>2</v>
      </c>
      <c r="M36" s="33" t="s">
        <v>1</v>
      </c>
      <c r="N36" s="33"/>
      <c r="O36" s="33" t="s">
        <v>0</v>
      </c>
      <c r="P36" s="33"/>
    </row>
  </sheetData>
  <sheetProtection formatCells="0"/>
  <protectedRanges>
    <protectedRange sqref="B31:O31 B18:O20 B21:O30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2024-11-19T07:25:32Z</cp:lastPrinted>
  <dcterms:created xsi:type="dcterms:W3CDTF">2022-11-11T08:50:12Z</dcterms:created>
  <dcterms:modified xsi:type="dcterms:W3CDTF">2025-01-21T06:27:51Z</dcterms:modified>
</cp:coreProperties>
</file>