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<sst xmlns="http://schemas.openxmlformats.org/spreadsheetml/2006/main" count="109" uniqueCount="83">
  <si>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</si>
  <si>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</si>
  <si>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</si>
  <si>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</si>
  <si>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</si>
  <si>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</si>
  <si>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</si>
  <si>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</si>
  <si>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</si>
  <si>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</si>
  <si>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</si>
  <si>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</si>
  <si>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</si>
  <si>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</si>
  <si>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</si>
  <si>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</si>
  <si>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</si>
  <si>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</si>
  <si>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</si>
  <si>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</si>
  <si>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</si>
  <si>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</si>
  <si>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</si>
  <si>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</si>
  <si>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</si>
  <si>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</si>
  <si>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</si>
  <si>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</si>
  <si>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</si>
  <si>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</si>
  <si>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</si>
  <si>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</si>
  <si>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</si>
  <si>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</si>
  <si>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</si>
  <si>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</si>
  <si>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</si>
  <si>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</si>
  <si>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</si>
  <si>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</si>
  <si>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</si>
  <si>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</si>
  <si>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</si>
  <si>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</si>
  <si>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</si>
  <si>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</si>
  <si>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</si>
  <si>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</si>
  <si>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</si>
  <si>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</si>
  <si>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</si>
  <si>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</si>
  <si>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</si>
  <si>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</si>
  <si>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</si>
  <si>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</si>
  <si>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</si>
  <si>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</si>
  <si>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</si>
  <si>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</si>
  <si>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</si>
  <si>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</si>
  <si>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</si>
  <si>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</si>
  <si>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</si>
  <si>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</si>
  <si>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</si>
  <si>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</si>
  <si>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</si>
  <si>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</si>
  <si>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</si>
  <si>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</si>
  <si>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</si>
  <si>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</si>
  <si>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</si>
  <si>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</si>
  <si>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</si>
  <si>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</si>
  <si>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</si>
  <si>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</si>
  <si>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</si>
  <si>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№6</t>
  </si>
  <si>
    <t>10.02.2025г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</si>
</sst>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W39" sqref="W39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2" t="s">
        <v>81</v>
      </c>
    </row>
    <row r="2" spans="2:21" ht="15" customHeight="1" x14ac:dyDescent="0.3">
      <c r="B2" s="1" t="s">
        <v>73</v>
      </c>
      <c r="C2" s="99" t="s">
        <v>2</v>
      </c>
      <c r="D2" s="99"/>
      <c r="E2" s="100" t="s">
        <v>70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60</v>
      </c>
      <c r="E9" s="131"/>
      <c r="F9" s="132">
        <v>118</v>
      </c>
      <c r="G9" s="133"/>
      <c r="H9" s="133"/>
      <c r="I9" s="133"/>
      <c r="J9" s="133"/>
      <c r="K9" s="134">
        <f>SUM(F9)*D9</f>
        <v>7080</v>
      </c>
      <c r="L9" s="124"/>
      <c r="M9" s="123">
        <f>SUM(S40)/O9</f>
        <v>60.097808219178084</v>
      </c>
      <c r="N9" s="124"/>
      <c r="O9" s="118">
        <v>73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4387.1400000000003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77</v>
      </c>
      <c r="H14" s="141"/>
      <c r="I14" s="141"/>
      <c r="J14" s="141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73</v>
      </c>
      <c r="G16" s="103">
        <v>73</v>
      </c>
      <c r="H16" s="145"/>
      <c r="I16" s="145"/>
      <c r="J16" s="146"/>
      <c r="K16" s="20">
        <v>73</v>
      </c>
      <c r="L16" s="20">
        <v>73</v>
      </c>
      <c r="M16" s="20">
        <v>73</v>
      </c>
      <c r="N16" s="20">
        <v>73</v>
      </c>
      <c r="O16" s="20">
        <v>73</v>
      </c>
      <c r="P16" s="20">
        <v>73</v>
      </c>
      <c r="Q16" s="20">
        <v>73</v>
      </c>
      <c r="R16" s="21">
        <v>73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38</v>
      </c>
      <c r="E18" s="32" t="s">
        <v>41</v>
      </c>
      <c r="F18" s="33"/>
      <c r="G18" s="153"/>
      <c r="H18" s="154"/>
      <c r="I18" s="154"/>
      <c r="J18" s="155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2.56</v>
      </c>
      <c r="U18" s="38">
        <f>SUM(T18)*D18</f>
        <v>97.28</v>
      </c>
    </row>
    <row r="19" spans="1:21" x14ac:dyDescent="0.3">
      <c r="A19" s="1">
        <v>2</v>
      </c>
      <c r="B19" s="156" t="s">
        <v>42</v>
      </c>
      <c r="C19" s="157"/>
      <c r="D19" s="39">
        <v>53</v>
      </c>
      <c r="E19" s="84" t="s">
        <v>41</v>
      </c>
      <c r="F19" s="41"/>
      <c r="G19" s="158"/>
      <c r="H19" s="159"/>
      <c r="I19" s="159"/>
      <c r="J19" s="160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3.65</v>
      </c>
      <c r="U19" s="46">
        <f>SUM(T19)*D19</f>
        <v>193.45</v>
      </c>
    </row>
    <row r="20" spans="1:21" x14ac:dyDescent="0.3">
      <c r="A20" s="1">
        <v>3</v>
      </c>
      <c r="B20" s="156" t="s">
        <v>43</v>
      </c>
      <c r="C20" s="157"/>
      <c r="D20" s="39">
        <v>35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0.28999999999999998</v>
      </c>
      <c r="U20" s="46">
        <f t="shared" ref="U20:U38" si="1">SUM(T20)*D20</f>
        <v>10.149999999999999</v>
      </c>
    </row>
    <row r="21" spans="1:21" x14ac:dyDescent="0.3">
      <c r="A21" s="1">
        <v>4</v>
      </c>
      <c r="B21" s="156" t="s">
        <v>44</v>
      </c>
      <c r="C21" s="157"/>
      <c r="D21" s="39">
        <v>30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0.28999999999999998</v>
      </c>
      <c r="U21" s="46">
        <f t="shared" si="1"/>
        <v>8.6999999999999993</v>
      </c>
    </row>
    <row r="22" spans="1:21" x14ac:dyDescent="0.3">
      <c r="A22" s="1">
        <v>5</v>
      </c>
      <c r="B22" s="156" t="s">
        <v>45</v>
      </c>
      <c r="C22" s="157"/>
      <c r="D22" s="39">
        <v>40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0.51</v>
      </c>
      <c r="U22" s="46">
        <f t="shared" si="1"/>
        <v>20.399999999999999</v>
      </c>
    </row>
    <row r="23" spans="1:21" x14ac:dyDescent="0.3">
      <c r="A23" s="1">
        <v>6</v>
      </c>
      <c r="B23" s="156" t="s">
        <v>46</v>
      </c>
      <c r="C23" s="157"/>
      <c r="D23" s="39">
        <v>156</v>
      </c>
      <c r="E23" s="90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0.37</v>
      </c>
      <c r="U23" s="46">
        <f t="shared" si="1"/>
        <v>57.72</v>
      </c>
    </row>
    <row r="24" spans="1:21" x14ac:dyDescent="0.3">
      <c r="A24" s="1">
        <v>7</v>
      </c>
      <c r="B24" s="156" t="s">
        <v>48</v>
      </c>
      <c r="C24" s="157"/>
      <c r="D24" s="39">
        <v>314</v>
      </c>
      <c r="E24" s="40" t="s">
        <v>41</v>
      </c>
      <c r="F24" s="41"/>
      <c r="G24" s="158"/>
      <c r="H24" s="159"/>
      <c r="I24" s="159"/>
      <c r="J24" s="160"/>
      <c r="K24" s="42"/>
      <c r="L24" s="42">
        <v>1E-3</v>
      </c>
      <c r="M24" s="42">
        <v>2.8300000000000001E-3</v>
      </c>
      <c r="N24" s="42"/>
      <c r="O24" s="42"/>
      <c r="P24" s="42"/>
      <c r="Q24" s="42"/>
      <c r="R24" s="43"/>
      <c r="S24" s="44">
        <f>SUM(F24:R24)</f>
        <v>3.8300000000000001E-3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6" t="s">
        <v>49</v>
      </c>
      <c r="C25" s="157"/>
      <c r="D25" s="39">
        <v>278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0.22</v>
      </c>
      <c r="U25" s="46">
        <f t="shared" si="1"/>
        <v>61.160000000000004</v>
      </c>
    </row>
    <row r="26" spans="1:21" x14ac:dyDescent="0.3">
      <c r="A26" s="1">
        <v>9</v>
      </c>
      <c r="B26" s="156" t="s">
        <v>50</v>
      </c>
      <c r="C26" s="157"/>
      <c r="D26" s="39">
        <v>600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3.94</v>
      </c>
      <c r="U26" s="46">
        <f t="shared" si="1"/>
        <v>2364</v>
      </c>
    </row>
    <row r="27" spans="1:21" ht="15.75" customHeight="1" x14ac:dyDescent="0.3">
      <c r="A27" s="1">
        <v>10</v>
      </c>
      <c r="B27" s="156" t="s">
        <v>51</v>
      </c>
      <c r="C27" s="157"/>
      <c r="D27" s="39">
        <v>10</v>
      </c>
      <c r="E27" s="88" t="s">
        <v>78</v>
      </c>
      <c r="F27" s="41"/>
      <c r="G27" s="158"/>
      <c r="H27" s="159"/>
      <c r="I27" s="159"/>
      <c r="J27" s="160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10</v>
      </c>
      <c r="U27" s="46">
        <f t="shared" si="1"/>
        <v>100</v>
      </c>
    </row>
    <row r="28" spans="1:21" x14ac:dyDescent="0.3">
      <c r="A28" s="1">
        <v>11</v>
      </c>
      <c r="B28" s="156" t="s">
        <v>32</v>
      </c>
      <c r="C28" s="157"/>
      <c r="D28" s="47">
        <v>46</v>
      </c>
      <c r="E28" s="40" t="s">
        <v>41</v>
      </c>
      <c r="F28" s="48"/>
      <c r="G28" s="158"/>
      <c r="H28" s="159"/>
      <c r="I28" s="159"/>
      <c r="J28" s="160"/>
      <c r="K28" s="42">
        <v>0.03</v>
      </c>
      <c r="L28" s="42"/>
      <c r="M28" s="42">
        <v>1.6E-2</v>
      </c>
      <c r="N28" s="42"/>
      <c r="O28" s="42">
        <v>0.05</v>
      </c>
      <c r="P28" s="42"/>
      <c r="Q28" s="42"/>
      <c r="R28" s="43"/>
      <c r="S28" s="44">
        <f t="shared" si="0"/>
        <v>9.6000000000000002E-2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56" t="s">
        <v>52</v>
      </c>
      <c r="C29" s="157"/>
      <c r="D29" s="39">
        <v>34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2.7</v>
      </c>
      <c r="U29" s="46">
        <f t="shared" si="1"/>
        <v>91.800000000000011</v>
      </c>
    </row>
    <row r="30" spans="1:21" x14ac:dyDescent="0.3">
      <c r="A30" s="1">
        <v>13</v>
      </c>
      <c r="B30" s="156" t="s">
        <v>53</v>
      </c>
      <c r="C30" s="157"/>
      <c r="D30" s="39">
        <v>36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1.83</v>
      </c>
      <c r="U30" s="46">
        <f t="shared" si="1"/>
        <v>65.88</v>
      </c>
    </row>
    <row r="31" spans="1:21" x14ac:dyDescent="0.3">
      <c r="A31" s="1">
        <v>14</v>
      </c>
      <c r="B31" s="156" t="s">
        <v>72</v>
      </c>
      <c r="C31" s="157"/>
      <c r="D31" s="39">
        <v>105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0.37</v>
      </c>
      <c r="U31" s="46">
        <f t="shared" si="1"/>
        <v>38.85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2.63</v>
      </c>
      <c r="U32" s="46">
        <f t="shared" si="1"/>
        <v>191.98999999999998</v>
      </c>
    </row>
    <row r="33" spans="1:22" x14ac:dyDescent="0.3">
      <c r="A33" s="1">
        <v>16</v>
      </c>
      <c r="B33" s="156" t="s">
        <v>55</v>
      </c>
      <c r="C33" s="157"/>
      <c r="D33" s="39">
        <v>85</v>
      </c>
      <c r="E33" s="40" t="s">
        <v>47</v>
      </c>
      <c r="F33" s="41">
        <v>4.48E-2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0.01</v>
      </c>
      <c r="Q33" s="42"/>
      <c r="R33" s="43"/>
      <c r="S33" s="96">
        <v>5.4800000000000001E-2</v>
      </c>
      <c r="T33" s="45">
        <v>4</v>
      </c>
      <c r="U33" s="46">
        <f t="shared" si="1"/>
        <v>340</v>
      </c>
    </row>
    <row r="34" spans="1:22" x14ac:dyDescent="0.3">
      <c r="A34" s="1">
        <v>17</v>
      </c>
      <c r="B34" s="161" t="s">
        <v>56</v>
      </c>
      <c r="C34" s="162"/>
      <c r="D34" s="49">
        <v>440</v>
      </c>
      <c r="E34" s="88" t="s">
        <v>41</v>
      </c>
      <c r="F34" s="50"/>
      <c r="G34" s="163"/>
      <c r="H34" s="164"/>
      <c r="I34" s="164"/>
      <c r="J34" s="165"/>
      <c r="K34" s="42"/>
      <c r="L34" s="42"/>
      <c r="M34" s="42"/>
      <c r="N34" s="42"/>
      <c r="O34" s="42"/>
      <c r="P34" s="42">
        <v>6.9999999999999999E-4</v>
      </c>
      <c r="Q34" s="42"/>
      <c r="R34" s="43"/>
      <c r="S34" s="96">
        <f t="shared" si="0"/>
        <v>6.9999999999999999E-4</v>
      </c>
      <c r="T34" s="45">
        <v>5.0999999999999997E-2</v>
      </c>
      <c r="U34" s="46">
        <f>SUM(T34)*D34</f>
        <v>22.439999999999998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2.5000000000000001E-3</v>
      </c>
      <c r="Q35" s="42"/>
      <c r="R35" s="43"/>
      <c r="S35" s="96">
        <v>2.5000000000000001E-3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1" t="s">
        <v>58</v>
      </c>
      <c r="C36" s="162"/>
      <c r="D36" s="49">
        <v>140</v>
      </c>
      <c r="E36" s="40" t="s">
        <v>41</v>
      </c>
      <c r="F36" s="50"/>
      <c r="G36" s="163"/>
      <c r="H36" s="164"/>
      <c r="I36" s="164"/>
      <c r="J36" s="165"/>
      <c r="K36" s="42"/>
      <c r="L36" s="42"/>
      <c r="M36" s="42"/>
      <c r="N36" s="42"/>
      <c r="O36" s="42"/>
      <c r="P36" s="97">
        <v>3.0000000000000001E-3</v>
      </c>
      <c r="Q36" s="42"/>
      <c r="R36" s="43"/>
      <c r="S36" s="44">
        <f>SUM(F36:R36)</f>
        <v>3.0000000000000001E-3</v>
      </c>
      <c r="T36" s="45">
        <v>0.22</v>
      </c>
      <c r="U36" s="46">
        <f t="shared" si="1"/>
        <v>30.8</v>
      </c>
    </row>
    <row r="37" spans="1:22" x14ac:dyDescent="0.3">
      <c r="A37" s="1">
        <v>20</v>
      </c>
      <c r="B37" s="161" t="s">
        <v>34</v>
      </c>
      <c r="C37" s="162"/>
      <c r="D37" s="49">
        <v>770</v>
      </c>
      <c r="E37" s="87" t="s">
        <v>41</v>
      </c>
      <c r="F37" s="50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2.9000000000000001E-2</v>
      </c>
      <c r="U37" s="46">
        <f t="shared" si="1"/>
        <v>22.330000000000002</v>
      </c>
    </row>
    <row r="38" spans="1:22" x14ac:dyDescent="0.3">
      <c r="A38" s="1">
        <v>21</v>
      </c>
      <c r="B38" s="58" t="s">
        <v>35</v>
      </c>
      <c r="C38" s="59"/>
      <c r="D38" s="53">
        <v>17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0.37</v>
      </c>
      <c r="U38" s="63">
        <f t="shared" si="1"/>
        <v>6.29</v>
      </c>
    </row>
    <row r="39" spans="1:22" ht="19.5" thickBot="1" x14ac:dyDescent="0.35">
      <c r="A39" s="1">
        <v>22</v>
      </c>
      <c r="B39" s="166" t="s">
        <v>60</v>
      </c>
      <c r="C39" s="167"/>
      <c r="D39" s="64">
        <v>36</v>
      </c>
      <c r="E39" s="25" t="s">
        <v>41</v>
      </c>
      <c r="F39" s="65">
        <v>2.5000000000000001E-2</v>
      </c>
      <c r="G39" s="168"/>
      <c r="H39" s="169"/>
      <c r="I39" s="169"/>
      <c r="J39" s="17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1.83</v>
      </c>
      <c r="U39" s="70">
        <f>SUM(T39)*D39</f>
        <v>65.88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3">
        <f>SUM(U18:U39)</f>
        <v>4387.1400000000003</v>
      </c>
      <c r="T40" s="123"/>
      <c r="U40" s="124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74</v>
      </c>
      <c r="S42" s="99"/>
    </row>
    <row r="44" spans="1:22" x14ac:dyDescent="0.3">
      <c r="B44" s="171" t="s">
        <v>66</v>
      </c>
      <c r="C44" s="171"/>
      <c r="D44" s="99" t="s">
        <v>63</v>
      </c>
      <c r="E44" s="99"/>
      <c r="F44" s="99"/>
      <c r="G44" s="99" t="s">
        <v>67</v>
      </c>
      <c r="H44" s="99"/>
      <c r="I44" s="99"/>
      <c r="J44" s="99"/>
      <c r="K44" s="99"/>
      <c r="O44" s="74" t="s">
        <v>68</v>
      </c>
      <c r="P44" s="99" t="s">
        <v>6</v>
      </c>
      <c r="Q44" s="99"/>
      <c r="R44" s="99" t="s">
        <v>69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2025-02-07T07:08:13Z</cp:lastPrinted>
  <dcterms:created xsi:type="dcterms:W3CDTF">2022-11-25T09:20:00Z</dcterms:created>
  <dcterms:modified xsi:type="dcterms:W3CDTF">2025-02-10T06:42:58Z</dcterms:modified>
</cp:coreProperties>
</file>