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P19" i="1"/>
  <c r="P20" i="1"/>
  <c r="P21" i="1"/>
  <c r="P22" i="1"/>
  <c r="P23" i="1"/>
  <c r="P24" i="1"/>
  <c r="P25" i="1"/>
  <c r="P26" i="1"/>
  <c r="P27" i="1"/>
  <c r="P28" i="1"/>
  <c r="P29" i="1"/>
  <c r="P30" i="1"/>
  <c r="I9" i="1"/>
  <c r="P18" i="1"/>
  <c r="R18" i="1"/>
  <c r="P32" i="1" l="1"/>
  <c r="K9" i="1" s="1"/>
  <c r="L10" i="1" s="1"/>
</calcChain>
</file>

<file path=xl/sharedStrings.xml><?xml version="1.0" encoding="utf-8"?>
<sst xmlns="http://schemas.openxmlformats.org/spreadsheetml/2006/main" count="82" uniqueCount="69">
  <si>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</si>
  <si>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</si>
  <si>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</si>
  <si>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</si>
  <si>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</si>
  <si>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</si>
  <si>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</si>
  <si>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</si>
  <si>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</si>
  <si>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</si>
  <si>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</si>
  <si>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</si>
  <si>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</si>
  <si>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</si>
  <si>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</si>
  <si>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</si>
  <si>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</si>
  <si>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</si>
  <si>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</si>
  <si>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</si>
  <si>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</si>
  <si>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</si>
  <si>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</si>
  <si>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</si>
  <si>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</si>
  <si>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</si>
  <si>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</si>
  <si>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</si>
  <si>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</si>
  <si>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</si>
  <si>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</si>
  <si>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</si>
  <si>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</si>
  <si>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</si>
  <si>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</si>
  <si>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</si>
  <si>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</si>
  <si>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</si>
  <si>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</si>
  <si>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</si>
  <si>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</si>
  <si>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</si>
  <si>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</si>
  <si>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</si>
  <si>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</si>
  <si>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</si>
  <si>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</si>
  <si>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</si>
  <si>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</si>
  <si>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</si>
  <si>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</si>
  <si>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</si>
  <si>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</si>
  <si>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</si>
  <si>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</si>
  <si>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</si>
  <si>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</si>
  <si>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</si>
  <si>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</si>
  <si>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</si>
  <si>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</si>
  <si>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</si>
  <si>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</si>
  <si>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</si>
  <si>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>№8</t>
  </si>
  <si>
    <t>12.02.2025г</t>
  </si>
  <si>
    <t xml:space="preserve">Тефтели из говядины </t>
  </si>
  <si>
    <t xml:space="preserve">Катаева </t>
  </si>
  <si>
    <t>Ф.Э.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</si>
</sst>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G43" sqref="G43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1" t="s">
        <v>46</v>
      </c>
      <c r="J1" s="51"/>
      <c r="K1" s="51"/>
      <c r="L1" s="33" t="s">
        <v>64</v>
      </c>
    </row>
    <row r="2" spans="1:18" ht="15" customHeight="1" x14ac:dyDescent="0.3">
      <c r="B2" s="1" t="s">
        <v>44</v>
      </c>
      <c r="C2" s="48" t="s">
        <v>41</v>
      </c>
      <c r="D2" s="48"/>
      <c r="E2" s="55" t="s">
        <v>43</v>
      </c>
      <c r="F2" s="55"/>
      <c r="G2" s="39"/>
      <c r="H2" s="11" t="s">
        <v>48</v>
      </c>
      <c r="I2" s="48" t="s">
        <v>40</v>
      </c>
      <c r="J2" s="48"/>
      <c r="K2" s="48"/>
      <c r="M2" s="48" t="s">
        <v>39</v>
      </c>
      <c r="N2" s="48"/>
      <c r="O2" s="35"/>
      <c r="P2" s="68" t="s">
        <v>38</v>
      </c>
      <c r="Q2" s="68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65</v>
      </c>
      <c r="I4" s="23" t="s">
        <v>62</v>
      </c>
      <c r="J4" s="1" t="s">
        <v>57</v>
      </c>
      <c r="O4" s="48" t="s">
        <v>37</v>
      </c>
      <c r="P4" s="48"/>
    </row>
    <row r="5" spans="1:18" ht="28.5" customHeight="1" x14ac:dyDescent="0.25">
      <c r="B5" s="41" t="s">
        <v>49</v>
      </c>
      <c r="C5" s="41"/>
      <c r="D5" s="41" t="s">
        <v>36</v>
      </c>
      <c r="E5" s="41"/>
      <c r="F5" s="56" t="s">
        <v>35</v>
      </c>
      <c r="G5" s="57"/>
      <c r="H5" s="58"/>
      <c r="I5" s="41" t="s">
        <v>34</v>
      </c>
      <c r="J5" s="41"/>
      <c r="K5" s="41" t="s">
        <v>33</v>
      </c>
      <c r="L5" s="41"/>
      <c r="M5" s="56" t="s">
        <v>32</v>
      </c>
      <c r="N5" s="58"/>
      <c r="O5" s="41" t="s">
        <v>31</v>
      </c>
      <c r="P5" s="41"/>
    </row>
    <row r="6" spans="1:18" x14ac:dyDescent="0.25">
      <c r="B6" s="41"/>
      <c r="C6" s="41"/>
      <c r="D6" s="41"/>
      <c r="E6" s="41"/>
      <c r="F6" s="59"/>
      <c r="G6" s="60"/>
      <c r="H6" s="61"/>
      <c r="I6" s="41"/>
      <c r="J6" s="41"/>
      <c r="K6" s="41"/>
      <c r="L6" s="41"/>
      <c r="M6" s="59"/>
      <c r="N6" s="61"/>
      <c r="O6" s="41">
        <v>504202</v>
      </c>
      <c r="P6" s="41"/>
    </row>
    <row r="7" spans="1:18" ht="19.5" customHeight="1" x14ac:dyDescent="0.25">
      <c r="B7" s="41"/>
      <c r="C7" s="41"/>
      <c r="D7" s="41"/>
      <c r="E7" s="41"/>
      <c r="F7" s="59"/>
      <c r="G7" s="60"/>
      <c r="H7" s="61"/>
      <c r="I7" s="41"/>
      <c r="J7" s="41"/>
      <c r="K7" s="41"/>
      <c r="L7" s="41"/>
      <c r="M7" s="59"/>
      <c r="N7" s="61"/>
    </row>
    <row r="8" spans="1:18" ht="63" customHeight="1" x14ac:dyDescent="0.25">
      <c r="B8" s="12" t="s">
        <v>30</v>
      </c>
      <c r="C8" s="12" t="s">
        <v>29</v>
      </c>
      <c r="D8" s="41"/>
      <c r="E8" s="41"/>
      <c r="F8" s="62"/>
      <c r="G8" s="63"/>
      <c r="H8" s="64"/>
      <c r="I8" s="41"/>
      <c r="J8" s="41"/>
      <c r="K8" s="41"/>
      <c r="L8" s="41"/>
      <c r="M8" s="62"/>
      <c r="N8" s="64"/>
      <c r="R8" s="1" t="s">
        <v>28</v>
      </c>
    </row>
    <row r="9" spans="1:18" ht="24" customHeight="1" thickBot="1" x14ac:dyDescent="0.3">
      <c r="B9" s="52"/>
      <c r="C9" s="53"/>
      <c r="D9" s="54">
        <v>75</v>
      </c>
      <c r="E9" s="54"/>
      <c r="F9" s="65">
        <v>79</v>
      </c>
      <c r="G9" s="66"/>
      <c r="H9" s="67"/>
      <c r="I9" s="41">
        <f>SUM(F9)*D9</f>
        <v>5925</v>
      </c>
      <c r="J9" s="41"/>
      <c r="K9" s="43">
        <f>SUM(P32)/M9</f>
        <v>73.233492063492065</v>
      </c>
      <c r="L9" s="45"/>
      <c r="M9" s="69">
        <v>63</v>
      </c>
      <c r="N9" s="70"/>
    </row>
    <row r="10" spans="1:18" ht="24.75" customHeight="1" x14ac:dyDescent="0.25">
      <c r="B10" s="3"/>
      <c r="C10" s="3"/>
      <c r="D10" s="41" t="s">
        <v>47</v>
      </c>
      <c r="E10" s="41"/>
      <c r="F10" s="41"/>
      <c r="G10" s="41"/>
      <c r="H10" s="41"/>
      <c r="I10" s="41"/>
      <c r="J10" s="41"/>
      <c r="K10" s="41"/>
      <c r="L10" s="43">
        <f>K9*M9</f>
        <v>4613.71</v>
      </c>
      <c r="M10" s="44"/>
      <c r="N10" s="45"/>
    </row>
    <row r="12" spans="1:18" ht="21" customHeight="1" x14ac:dyDescent="0.25">
      <c r="A12" s="46" t="s">
        <v>50</v>
      </c>
      <c r="B12" s="41" t="s">
        <v>27</v>
      </c>
      <c r="C12" s="41"/>
      <c r="D12" s="41" t="s">
        <v>26</v>
      </c>
      <c r="E12" s="41" t="s">
        <v>25</v>
      </c>
      <c r="F12" s="4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72" t="s">
        <v>23</v>
      </c>
      <c r="Q12" s="41" t="s">
        <v>22</v>
      </c>
      <c r="R12" s="41" t="s">
        <v>21</v>
      </c>
    </row>
    <row r="13" spans="1:18" ht="17.25" customHeight="1" x14ac:dyDescent="0.25">
      <c r="A13" s="71"/>
      <c r="B13" s="41"/>
      <c r="C13" s="41"/>
      <c r="D13" s="41"/>
      <c r="E13" s="41"/>
      <c r="F13" s="41" t="s">
        <v>20</v>
      </c>
      <c r="G13" s="41"/>
      <c r="H13" s="41"/>
      <c r="I13" s="41"/>
      <c r="J13" s="41"/>
      <c r="K13" s="41"/>
      <c r="L13" s="41"/>
      <c r="M13" s="41"/>
      <c r="N13" s="41"/>
      <c r="O13" s="41"/>
      <c r="P13" s="72"/>
      <c r="Q13" s="41"/>
      <c r="R13" s="41"/>
    </row>
    <row r="14" spans="1:18" ht="71.25" customHeight="1" x14ac:dyDescent="0.25">
      <c r="A14" s="71"/>
      <c r="B14" s="41"/>
      <c r="C14" s="41"/>
      <c r="D14" s="41"/>
      <c r="E14" s="41"/>
      <c r="F14" s="46" t="s">
        <v>66</v>
      </c>
      <c r="G14" s="37" t="s">
        <v>63</v>
      </c>
      <c r="H14" s="46" t="s">
        <v>58</v>
      </c>
      <c r="I14" s="46" t="s">
        <v>59</v>
      </c>
      <c r="J14" s="46" t="s">
        <v>54</v>
      </c>
      <c r="K14" s="46"/>
      <c r="L14" s="46"/>
      <c r="M14" s="46"/>
      <c r="N14" s="46"/>
      <c r="O14" s="46"/>
      <c r="P14" s="72"/>
      <c r="Q14" s="41"/>
      <c r="R14" s="41"/>
    </row>
    <row r="15" spans="1:18" ht="24" customHeight="1" x14ac:dyDescent="0.25">
      <c r="A15" s="47"/>
      <c r="B15" s="41"/>
      <c r="C15" s="41"/>
      <c r="D15" s="41"/>
      <c r="E15" s="41"/>
      <c r="F15" s="47"/>
      <c r="G15" s="38"/>
      <c r="H15" s="47"/>
      <c r="I15" s="47"/>
      <c r="J15" s="47"/>
      <c r="K15" s="47"/>
      <c r="L15" s="47"/>
      <c r="M15" s="47"/>
      <c r="N15" s="47"/>
      <c r="O15" s="47"/>
      <c r="P15" s="72"/>
      <c r="Q15" s="41"/>
      <c r="R15" s="41"/>
    </row>
    <row r="16" spans="1:18" x14ac:dyDescent="0.25">
      <c r="A16" s="14"/>
      <c r="B16" s="42" t="s">
        <v>19</v>
      </c>
      <c r="C16" s="42"/>
      <c r="D16" s="12"/>
      <c r="E16" s="12"/>
      <c r="F16" s="12">
        <f>SUM(M9)</f>
        <v>63</v>
      </c>
      <c r="G16" s="36">
        <v>63</v>
      </c>
      <c r="H16" s="12">
        <v>63</v>
      </c>
      <c r="I16" s="12">
        <v>63</v>
      </c>
      <c r="J16" s="12">
        <v>63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2" t="s">
        <v>18</v>
      </c>
      <c r="C17" s="42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5" t="s">
        <v>16</v>
      </c>
      <c r="C18" s="75"/>
      <c r="D18" s="8">
        <v>600</v>
      </c>
      <c r="E18" s="12" t="s">
        <v>6</v>
      </c>
      <c r="F18" s="7">
        <v>9.2999999999999999E-2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9.2999999999999999E-2</v>
      </c>
      <c r="Q18" s="15">
        <v>5.86</v>
      </c>
      <c r="R18" s="15">
        <f t="shared" ref="R18:R30" si="1">SUM(Q18)*D18</f>
        <v>3516</v>
      </c>
    </row>
    <row r="19" spans="1:18" x14ac:dyDescent="0.3">
      <c r="A19" s="14">
        <v>2</v>
      </c>
      <c r="B19" s="75" t="s">
        <v>15</v>
      </c>
      <c r="C19" s="75"/>
      <c r="D19" s="8">
        <v>81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0.44</v>
      </c>
      <c r="R19" s="15">
        <f t="shared" si="1"/>
        <v>35.64</v>
      </c>
    </row>
    <row r="20" spans="1:18" x14ac:dyDescent="0.3">
      <c r="A20" s="14">
        <v>3</v>
      </c>
      <c r="B20" s="75" t="s">
        <v>14</v>
      </c>
      <c r="C20" s="75"/>
      <c r="D20" s="8">
        <v>40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0.76</v>
      </c>
      <c r="R20" s="15">
        <f t="shared" si="1"/>
        <v>30.4</v>
      </c>
    </row>
    <row r="21" spans="1:18" x14ac:dyDescent="0.3">
      <c r="A21" s="14">
        <v>4</v>
      </c>
      <c r="B21" s="75" t="s">
        <v>11</v>
      </c>
      <c r="C21" s="75"/>
      <c r="D21" s="8">
        <v>19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0.32</v>
      </c>
      <c r="R21" s="15">
        <f t="shared" si="1"/>
        <v>6.08</v>
      </c>
    </row>
    <row r="22" spans="1:18" x14ac:dyDescent="0.3">
      <c r="A22" s="14">
        <v>5</v>
      </c>
      <c r="B22" s="75" t="s">
        <v>55</v>
      </c>
      <c r="C22" s="75"/>
      <c r="D22" s="8">
        <v>156</v>
      </c>
      <c r="E22" s="12" t="s">
        <v>6</v>
      </c>
      <c r="F22" s="7">
        <v>5.0000000000000001E-3</v>
      </c>
      <c r="G22" s="7">
        <v>3.0000000000000001E-3</v>
      </c>
      <c r="H22" s="19"/>
      <c r="I22" s="19"/>
      <c r="J22" s="19"/>
      <c r="K22" s="19"/>
      <c r="L22" s="6"/>
      <c r="M22" s="6"/>
      <c r="N22" s="6"/>
      <c r="O22" s="6"/>
      <c r="P22" s="7">
        <f t="shared" si="0"/>
        <v>8.0000000000000002E-3</v>
      </c>
      <c r="Q22" s="15">
        <v>0.5</v>
      </c>
      <c r="R22" s="15">
        <f t="shared" si="1"/>
        <v>78</v>
      </c>
    </row>
    <row r="23" spans="1:18" x14ac:dyDescent="0.3">
      <c r="A23" s="14">
        <v>6</v>
      </c>
      <c r="B23" s="75" t="s">
        <v>10</v>
      </c>
      <c r="C23" s="75"/>
      <c r="D23" s="8">
        <v>34</v>
      </c>
      <c r="E23" s="12" t="s">
        <v>6</v>
      </c>
      <c r="F23" s="7"/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3.0000000000000001E-3</v>
      </c>
      <c r="Q23" s="15">
        <v>0.19</v>
      </c>
      <c r="R23" s="15">
        <f t="shared" si="1"/>
        <v>6.46</v>
      </c>
    </row>
    <row r="24" spans="1:18" x14ac:dyDescent="0.3">
      <c r="A24" s="14">
        <v>7</v>
      </c>
      <c r="B24" s="75" t="s">
        <v>12</v>
      </c>
      <c r="C24" s="75"/>
      <c r="D24" s="8">
        <v>314</v>
      </c>
      <c r="E24" s="22" t="s">
        <v>6</v>
      </c>
      <c r="F24" s="7"/>
      <c r="G24" s="7">
        <v>2.2000000000000001E-3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2.2000000000000001E-3</v>
      </c>
      <c r="Q24" s="15">
        <v>0.14000000000000001</v>
      </c>
      <c r="R24" s="15">
        <f t="shared" si="1"/>
        <v>43.96</v>
      </c>
    </row>
    <row r="25" spans="1:18" x14ac:dyDescent="0.3">
      <c r="A25" s="14">
        <v>8</v>
      </c>
      <c r="B25" s="73" t="s">
        <v>13</v>
      </c>
      <c r="C25" s="74"/>
      <c r="D25" s="8">
        <v>35</v>
      </c>
      <c r="E25" s="12" t="s">
        <v>6</v>
      </c>
      <c r="F25" s="7"/>
      <c r="G25" s="7">
        <v>5.0000000000000001E-3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5.0000000000000001E-3</v>
      </c>
      <c r="Q25" s="15">
        <v>0.32</v>
      </c>
      <c r="R25" s="15">
        <f t="shared" si="1"/>
        <v>11.200000000000001</v>
      </c>
    </row>
    <row r="26" spans="1:18" x14ac:dyDescent="0.3">
      <c r="A26" s="14">
        <v>10</v>
      </c>
      <c r="B26" s="73" t="s">
        <v>60</v>
      </c>
      <c r="C26" s="74"/>
      <c r="D26" s="8">
        <v>50</v>
      </c>
      <c r="E26" s="12" t="s">
        <v>6</v>
      </c>
      <c r="F26" s="7"/>
      <c r="G26" s="7"/>
      <c r="H26" s="19">
        <v>7.0999999999999994E-2</v>
      </c>
      <c r="I26" s="19"/>
      <c r="J26" s="19"/>
      <c r="K26" s="19"/>
      <c r="L26" s="6"/>
      <c r="M26" s="6"/>
      <c r="N26" s="6"/>
      <c r="O26" s="6"/>
      <c r="P26" s="7">
        <f t="shared" si="0"/>
        <v>7.0999999999999994E-2</v>
      </c>
      <c r="Q26" s="15">
        <v>4.47</v>
      </c>
      <c r="R26" s="15">
        <f t="shared" si="1"/>
        <v>223.5</v>
      </c>
    </row>
    <row r="27" spans="1:18" x14ac:dyDescent="0.3">
      <c r="A27" s="14">
        <v>11</v>
      </c>
      <c r="B27" s="17" t="s">
        <v>9</v>
      </c>
      <c r="C27" s="17"/>
      <c r="D27" s="8">
        <v>1045</v>
      </c>
      <c r="E27" s="12" t="s">
        <v>6</v>
      </c>
      <c r="F27" s="7"/>
      <c r="G27" s="7"/>
      <c r="H27" s="19">
        <v>5.7000000000000002E-3</v>
      </c>
      <c r="I27" s="19"/>
      <c r="J27" s="19"/>
      <c r="K27" s="19"/>
      <c r="L27" s="6"/>
      <c r="M27" s="6"/>
      <c r="N27" s="6"/>
      <c r="O27" s="6"/>
      <c r="P27" s="7">
        <f t="shared" si="0"/>
        <v>5.7000000000000002E-3</v>
      </c>
      <c r="Q27" s="15">
        <v>0.36</v>
      </c>
      <c r="R27" s="15">
        <f t="shared" si="1"/>
        <v>376.2</v>
      </c>
    </row>
    <row r="28" spans="1:18" x14ac:dyDescent="0.3">
      <c r="A28" s="14">
        <v>12</v>
      </c>
      <c r="B28" s="75" t="s">
        <v>8</v>
      </c>
      <c r="C28" s="75"/>
      <c r="D28" s="16">
        <v>46</v>
      </c>
      <c r="E28" s="12" t="s">
        <v>6</v>
      </c>
      <c r="F28" s="9"/>
      <c r="G28" s="9"/>
      <c r="H28" s="20"/>
      <c r="I28" s="19">
        <v>5.5500000000000001E-2</v>
      </c>
      <c r="J28" s="19"/>
      <c r="K28" s="19"/>
      <c r="L28" s="6"/>
      <c r="M28" s="6"/>
      <c r="N28" s="6"/>
      <c r="O28" s="6"/>
      <c r="P28" s="7">
        <f t="shared" si="0"/>
        <v>5.5500000000000001E-2</v>
      </c>
      <c r="Q28" s="15">
        <v>3.5</v>
      </c>
      <c r="R28" s="15">
        <f t="shared" si="1"/>
        <v>161</v>
      </c>
    </row>
    <row r="29" spans="1:18" x14ac:dyDescent="0.3">
      <c r="A29" s="14">
        <v>13</v>
      </c>
      <c r="B29" s="75" t="s">
        <v>56</v>
      </c>
      <c r="C29" s="75"/>
      <c r="D29" s="8">
        <v>770</v>
      </c>
      <c r="E29" s="12" t="s">
        <v>6</v>
      </c>
      <c r="F29" s="7"/>
      <c r="G29" s="7"/>
      <c r="H29" s="20"/>
      <c r="I29" s="19"/>
      <c r="J29" s="19">
        <v>1E-3</v>
      </c>
      <c r="K29" s="19"/>
      <c r="L29" s="6"/>
      <c r="M29" s="6"/>
      <c r="N29" s="6"/>
      <c r="O29" s="6"/>
      <c r="P29" s="7">
        <f t="shared" si="0"/>
        <v>1E-3</v>
      </c>
      <c r="Q29" s="34">
        <v>6.3E-2</v>
      </c>
      <c r="R29" s="15">
        <f t="shared" si="1"/>
        <v>48.51</v>
      </c>
    </row>
    <row r="30" spans="1:18" x14ac:dyDescent="0.3">
      <c r="A30" s="14">
        <v>14</v>
      </c>
      <c r="B30" s="75" t="s">
        <v>7</v>
      </c>
      <c r="C30" s="75"/>
      <c r="D30" s="8">
        <v>76</v>
      </c>
      <c r="E30" s="12" t="s">
        <v>6</v>
      </c>
      <c r="F30" s="7"/>
      <c r="G30" s="7">
        <v>1E-3</v>
      </c>
      <c r="H30" s="20"/>
      <c r="I30" s="19"/>
      <c r="J30" s="19">
        <v>1.4999999999999999E-2</v>
      </c>
      <c r="K30" s="19"/>
      <c r="L30" s="6"/>
      <c r="M30" s="6"/>
      <c r="N30" s="6"/>
      <c r="O30" s="6"/>
      <c r="P30" s="7">
        <f t="shared" si="0"/>
        <v>1.6E-2</v>
      </c>
      <c r="Q30" s="15">
        <v>1.01</v>
      </c>
      <c r="R30" s="15">
        <f t="shared" si="1"/>
        <v>76.760000000000005</v>
      </c>
    </row>
    <row r="31" spans="1:18" x14ac:dyDescent="0.3">
      <c r="A31" s="25"/>
      <c r="B31" s="26"/>
      <c r="C31" s="26"/>
      <c r="D31" s="27"/>
      <c r="E31" s="4"/>
      <c r="F31" s="28"/>
      <c r="G31" s="28"/>
      <c r="H31" s="29"/>
      <c r="I31" s="30"/>
      <c r="J31" s="30"/>
      <c r="K31" s="30"/>
      <c r="L31" s="31"/>
      <c r="M31" s="31"/>
      <c r="N31" s="31"/>
      <c r="O31" s="6"/>
      <c r="P31" s="7"/>
      <c r="Q31" s="24"/>
      <c r="R31" s="24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8" t="s">
        <v>5</v>
      </c>
      <c r="P32" s="49">
        <f>SUM(R18:R30)</f>
        <v>4613.71</v>
      </c>
      <c r="Q32" s="49"/>
      <c r="R32" s="49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48" t="s">
        <v>51</v>
      </c>
      <c r="C34" s="48"/>
      <c r="D34" s="48"/>
      <c r="E34" s="48"/>
      <c r="F34" s="48"/>
      <c r="G34" s="35"/>
      <c r="H34" s="48" t="s">
        <v>52</v>
      </c>
      <c r="I34" s="48"/>
      <c r="M34" s="1" t="s">
        <v>4</v>
      </c>
      <c r="N34" s="35" t="s">
        <v>1</v>
      </c>
      <c r="O34" s="48" t="s">
        <v>45</v>
      </c>
      <c r="P34" s="48"/>
    </row>
    <row r="36" spans="2:18" ht="18.75" customHeight="1" x14ac:dyDescent="0.3">
      <c r="B36" s="50" t="s">
        <v>3</v>
      </c>
      <c r="C36" s="50"/>
      <c r="D36" s="48" t="s">
        <v>53</v>
      </c>
      <c r="E36" s="48"/>
      <c r="F36" s="48"/>
      <c r="G36" s="35"/>
      <c r="H36" s="3" t="s">
        <v>67</v>
      </c>
      <c r="I36" s="40" t="s">
        <v>68</v>
      </c>
      <c r="M36" s="2" t="s">
        <v>2</v>
      </c>
      <c r="N36" s="35" t="s">
        <v>1</v>
      </c>
      <c r="O36" s="48" t="s">
        <v>0</v>
      </c>
      <c r="P36" s="48"/>
    </row>
  </sheetData>
  <sheetProtection formatCells="0"/>
  <protectedRanges>
    <protectedRange sqref="B18:N25 B26:N30 B31:N31 O18:O31" name="Диапазон4"/>
    <protectedRange sqref="M9" name="Диапазон3"/>
    <protectedRange sqref="B4" name="Диапазон2"/>
    <protectedRange sqref="L1" name="Диапазон1"/>
  </protectedRanges>
  <mergeCells count="62">
    <mergeCell ref="B28:C28"/>
    <mergeCell ref="B29:C29"/>
    <mergeCell ref="B30:C30"/>
    <mergeCell ref="B25:C25"/>
    <mergeCell ref="B26:C26"/>
    <mergeCell ref="B17:C17"/>
    <mergeCell ref="B18:C18"/>
    <mergeCell ref="B19:C19"/>
    <mergeCell ref="B20:C20"/>
    <mergeCell ref="B21:C21"/>
    <mergeCell ref="B22:C22"/>
    <mergeCell ref="B23:C23"/>
    <mergeCell ref="B24:C24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O5:P5"/>
    <mergeCell ref="O6:P6"/>
    <mergeCell ref="O4:P4"/>
    <mergeCell ref="P2:Q2"/>
    <mergeCell ref="M9:N9"/>
    <mergeCell ref="M5:N8"/>
    <mergeCell ref="M2:N2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4:F34"/>
    <mergeCell ref="O36:P36"/>
    <mergeCell ref="P32:R32"/>
    <mergeCell ref="O34:P34"/>
    <mergeCell ref="B36:C36"/>
    <mergeCell ref="D36:F36"/>
    <mergeCell ref="H34:I34"/>
    <mergeCell ref="Q12:Q15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2025-02-12T06:24:48Z</cp:lastPrinted>
  <dcterms:created xsi:type="dcterms:W3CDTF">2022-11-11T08:50:12Z</dcterms:created>
  <dcterms:modified xsi:type="dcterms:W3CDTF">2025-02-12T06:25:36Z</dcterms:modified>
</cp:coreProperties>
</file>