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<sst xmlns="http://schemas.openxmlformats.org/spreadsheetml/2006/main" count="100" uniqueCount="76">
  <si>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</si>
  <si>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</si>
  <si>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</si>
  <si>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</si>
  <si>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</si>
  <si>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</si>
  <si>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</si>
  <si>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</si>
  <si>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</si>
  <si>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</si>
  <si>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</si>
  <si>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</si>
  <si>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</si>
  <si>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</si>
  <si>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</si>
  <si>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</si>
  <si>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</si>
  <si>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</si>
  <si>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</si>
  <si>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</si>
  <si>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</si>
  <si>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</si>
  <si>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</si>
  <si>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</si>
  <si>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</si>
  <si>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</si>
  <si>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</si>
  <si>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</si>
  <si>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</si>
  <si>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</si>
  <si>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</si>
  <si>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</si>
  <si>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</si>
  <si>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</si>
  <si>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</si>
  <si>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</si>
  <si>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</si>
  <si>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</si>
  <si>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</si>
  <si>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</si>
  <si>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</si>
  <si>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</si>
  <si>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</si>
  <si>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</si>
  <si>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</si>
  <si>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</si>
  <si>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</si>
  <si>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</si>
  <si>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</si>
  <si>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</si>
  <si>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</si>
  <si>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</si>
  <si>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</si>
  <si>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</si>
  <si>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</si>
  <si>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</si>
  <si>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</si>
  <si>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</si>
  <si>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</si>
  <si>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</si>
  <si>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</si>
  <si>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</si>
  <si>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</si>
  <si>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</si>
  <si>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</si>
  <si>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</si>
  <si>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</si>
  <si>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</si>
  <si>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</si>
  <si>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</si>
  <si>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</si>
  <si>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</si>
  <si>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№20</t>
  </si>
  <si>
    <t>28.02.2025г</t>
  </si>
  <si>
    <t>0,0311</t>
  </si>
  <si>
    <t>0,0123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</si>
</sst>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3" zoomScale="80" zoomScaleNormal="80" workbookViewId="0">
      <selection activeCell="N24" sqref="N24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75" t="s">
        <v>66</v>
      </c>
      <c r="H1" s="76"/>
      <c r="I1" s="76"/>
      <c r="J1" s="76"/>
      <c r="K1" s="76"/>
      <c r="L1" s="76"/>
      <c r="M1" s="76"/>
      <c r="N1" s="56" t="s">
        <v>72</v>
      </c>
    </row>
    <row r="2" spans="2:21" ht="15" customHeight="1" x14ac:dyDescent="0.3">
      <c r="B2" s="1" t="s">
        <v>62</v>
      </c>
      <c r="C2" s="83" t="s">
        <v>58</v>
      </c>
      <c r="D2" s="83"/>
      <c r="E2" s="84" t="s">
        <v>60</v>
      </c>
      <c r="F2" s="84"/>
      <c r="G2" s="85" t="s">
        <v>57</v>
      </c>
      <c r="H2" s="85"/>
      <c r="I2" s="85"/>
      <c r="J2" s="85"/>
      <c r="K2" s="83" t="s">
        <v>65</v>
      </c>
      <c r="L2" s="83"/>
      <c r="M2" s="83"/>
      <c r="O2" s="83" t="s">
        <v>56</v>
      </c>
      <c r="P2" s="83"/>
      <c r="Q2" s="83" t="s">
        <v>1</v>
      </c>
      <c r="R2" s="83"/>
      <c r="S2" s="105" t="s">
        <v>55</v>
      </c>
      <c r="T2" s="10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73</v>
      </c>
      <c r="G4" s="40"/>
      <c r="H4" s="43"/>
      <c r="I4" s="40"/>
      <c r="J4" s="43"/>
      <c r="K4" s="46" t="s">
        <v>63</v>
      </c>
      <c r="L4" s="1" t="s">
        <v>64</v>
      </c>
      <c r="R4" s="83" t="s">
        <v>54</v>
      </c>
      <c r="S4" s="83"/>
    </row>
    <row r="5" spans="2:21" ht="15" customHeight="1" x14ac:dyDescent="0.25">
      <c r="B5" s="86" t="s">
        <v>53</v>
      </c>
      <c r="C5" s="87"/>
      <c r="D5" s="77" t="s">
        <v>52</v>
      </c>
      <c r="E5" s="92"/>
      <c r="F5" s="77" t="s">
        <v>51</v>
      </c>
      <c r="G5" s="78"/>
      <c r="H5" s="78"/>
      <c r="I5" s="78"/>
      <c r="J5" s="78"/>
      <c r="K5" s="77" t="s">
        <v>50</v>
      </c>
      <c r="L5" s="92"/>
      <c r="M5" s="78" t="s">
        <v>49</v>
      </c>
      <c r="N5" s="92"/>
      <c r="O5" s="77" t="s">
        <v>48</v>
      </c>
      <c r="P5" s="92"/>
      <c r="R5" s="108" t="s">
        <v>47</v>
      </c>
      <c r="S5" s="108"/>
    </row>
    <row r="6" spans="2:21" x14ac:dyDescent="0.25">
      <c r="B6" s="88"/>
      <c r="C6" s="89"/>
      <c r="D6" s="79"/>
      <c r="E6" s="93"/>
      <c r="F6" s="79"/>
      <c r="G6" s="80"/>
      <c r="H6" s="80"/>
      <c r="I6" s="80"/>
      <c r="J6" s="80"/>
      <c r="K6" s="79"/>
      <c r="L6" s="93"/>
      <c r="M6" s="80"/>
      <c r="N6" s="93"/>
      <c r="O6" s="79"/>
      <c r="P6" s="93"/>
      <c r="R6" s="108">
        <v>504202</v>
      </c>
      <c r="S6" s="108"/>
    </row>
    <row r="7" spans="2:21" ht="19.5" customHeight="1" thickBot="1" x14ac:dyDescent="0.3">
      <c r="B7" s="90"/>
      <c r="C7" s="91"/>
      <c r="D7" s="79"/>
      <c r="E7" s="93"/>
      <c r="F7" s="79"/>
      <c r="G7" s="80"/>
      <c r="H7" s="80"/>
      <c r="I7" s="80"/>
      <c r="J7" s="80"/>
      <c r="K7" s="79"/>
      <c r="L7" s="93"/>
      <c r="M7" s="80"/>
      <c r="N7" s="93"/>
      <c r="O7" s="79"/>
      <c r="P7" s="93"/>
    </row>
    <row r="8" spans="2:21" ht="63" customHeight="1" thickBot="1" x14ac:dyDescent="0.3">
      <c r="B8" s="42" t="s">
        <v>46</v>
      </c>
      <c r="C8" s="41" t="s">
        <v>45</v>
      </c>
      <c r="D8" s="81"/>
      <c r="E8" s="94"/>
      <c r="F8" s="81"/>
      <c r="G8" s="82"/>
      <c r="H8" s="82"/>
      <c r="I8" s="82"/>
      <c r="J8" s="82"/>
      <c r="K8" s="81"/>
      <c r="L8" s="94"/>
      <c r="M8" s="82"/>
      <c r="N8" s="94"/>
      <c r="O8" s="81"/>
      <c r="P8" s="94"/>
    </row>
    <row r="9" spans="2:21" ht="24" customHeight="1" thickBot="1" x14ac:dyDescent="0.3">
      <c r="B9" s="101"/>
      <c r="C9" s="102"/>
      <c r="D9" s="103">
        <v>60</v>
      </c>
      <c r="E9" s="104"/>
      <c r="F9" s="109">
        <v>118</v>
      </c>
      <c r="G9" s="110"/>
      <c r="H9" s="110"/>
      <c r="I9" s="110"/>
      <c r="J9" s="110"/>
      <c r="K9" s="111">
        <f>SUM(F9)*D9</f>
        <v>7080</v>
      </c>
      <c r="L9" s="112"/>
      <c r="M9" s="113">
        <f>SUM(S36)/O9</f>
        <v>61.469034482758623</v>
      </c>
      <c r="N9" s="112"/>
      <c r="O9" s="106">
        <v>87</v>
      </c>
      <c r="P9" s="107"/>
    </row>
    <row r="10" spans="2:21" ht="24.75" customHeight="1" thickBot="1" x14ac:dyDescent="0.3">
      <c r="B10" s="40"/>
      <c r="C10" s="40"/>
      <c r="D10" s="98" t="s">
        <v>44</v>
      </c>
      <c r="E10" s="99"/>
      <c r="F10" s="99"/>
      <c r="G10" s="99"/>
      <c r="H10" s="99"/>
      <c r="I10" s="99"/>
      <c r="J10" s="99"/>
      <c r="K10" s="99"/>
      <c r="L10" s="99"/>
      <c r="M10" s="100"/>
      <c r="N10" s="113">
        <f>M9*O9</f>
        <v>5347.8060000000005</v>
      </c>
      <c r="O10" s="113"/>
      <c r="P10" s="112"/>
    </row>
    <row r="11" spans="2:21" ht="19.5" thickBot="1" x14ac:dyDescent="0.3"/>
    <row r="12" spans="2:21" ht="21" customHeight="1" thickBot="1" x14ac:dyDescent="0.3">
      <c r="B12" s="77" t="s">
        <v>43</v>
      </c>
      <c r="C12" s="92"/>
      <c r="D12" s="92" t="s">
        <v>42</v>
      </c>
      <c r="E12" s="95" t="s">
        <v>41</v>
      </c>
      <c r="F12" s="98" t="s">
        <v>40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S12" s="119" t="s">
        <v>39</v>
      </c>
      <c r="T12" s="95" t="s">
        <v>38</v>
      </c>
      <c r="U12" s="114" t="s">
        <v>37</v>
      </c>
    </row>
    <row r="13" spans="2:21" ht="17.25" customHeight="1" thickBot="1" x14ac:dyDescent="0.3">
      <c r="B13" s="79"/>
      <c r="C13" s="93"/>
      <c r="D13" s="93"/>
      <c r="E13" s="96"/>
      <c r="F13" s="98" t="s">
        <v>36</v>
      </c>
      <c r="G13" s="99"/>
      <c r="H13" s="99"/>
      <c r="I13" s="99"/>
      <c r="J13" s="99"/>
      <c r="K13" s="99"/>
      <c r="L13" s="99" t="s">
        <v>35</v>
      </c>
      <c r="M13" s="99"/>
      <c r="N13" s="99"/>
      <c r="O13" s="100"/>
      <c r="P13" s="98" t="s">
        <v>34</v>
      </c>
      <c r="Q13" s="99"/>
      <c r="R13" s="100"/>
      <c r="S13" s="120"/>
      <c r="T13" s="96"/>
      <c r="U13" s="115"/>
    </row>
    <row r="14" spans="2:21" ht="103.5" customHeight="1" thickBot="1" x14ac:dyDescent="0.3">
      <c r="B14" s="79"/>
      <c r="C14" s="93"/>
      <c r="D14" s="93"/>
      <c r="E14" s="96"/>
      <c r="F14" s="39" t="s">
        <v>33</v>
      </c>
      <c r="G14" s="117" t="s">
        <v>11</v>
      </c>
      <c r="H14" s="117"/>
      <c r="I14" s="117"/>
      <c r="J14" s="117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20"/>
      <c r="T14" s="96"/>
      <c r="U14" s="115"/>
    </row>
    <row r="15" spans="2:21" ht="15.75" customHeight="1" thickBot="1" x14ac:dyDescent="0.3">
      <c r="B15" s="81"/>
      <c r="C15" s="94"/>
      <c r="D15" s="94"/>
      <c r="E15" s="97"/>
      <c r="F15" s="35"/>
      <c r="G15" s="118"/>
      <c r="H15" s="118"/>
      <c r="I15" s="118"/>
      <c r="J15" s="118"/>
      <c r="K15" s="34"/>
      <c r="L15" s="35"/>
      <c r="M15" s="34"/>
      <c r="N15" s="34"/>
      <c r="O15" s="34"/>
      <c r="P15" s="34"/>
      <c r="Q15" s="34"/>
      <c r="R15" s="34"/>
      <c r="S15" s="121"/>
      <c r="T15" s="97"/>
      <c r="U15" s="116"/>
    </row>
    <row r="16" spans="2:21" x14ac:dyDescent="0.25">
      <c r="B16" s="122" t="s">
        <v>30</v>
      </c>
      <c r="C16" s="123"/>
      <c r="D16" s="33"/>
      <c r="E16" s="29"/>
      <c r="F16" s="32">
        <v>87</v>
      </c>
      <c r="G16" s="87">
        <v>87</v>
      </c>
      <c r="H16" s="124"/>
      <c r="I16" s="124"/>
      <c r="J16" s="125"/>
      <c r="K16" s="31">
        <v>87</v>
      </c>
      <c r="L16" s="32">
        <v>87</v>
      </c>
      <c r="M16" s="31">
        <v>87</v>
      </c>
      <c r="N16" s="31">
        <v>87</v>
      </c>
      <c r="O16" s="31">
        <v>87</v>
      </c>
      <c r="P16" s="31">
        <v>87</v>
      </c>
      <c r="Q16" s="31">
        <v>87</v>
      </c>
      <c r="R16" s="31">
        <v>87</v>
      </c>
      <c r="S16" s="30"/>
      <c r="T16" s="29"/>
      <c r="U16" s="28"/>
    </row>
    <row r="17" spans="1:21" ht="19.5" thickBot="1" x14ac:dyDescent="0.3">
      <c r="B17" s="126" t="s">
        <v>29</v>
      </c>
      <c r="C17" s="127"/>
      <c r="D17" s="27"/>
      <c r="E17" s="23" t="s">
        <v>28</v>
      </c>
      <c r="F17" s="26">
        <v>60</v>
      </c>
      <c r="G17" s="91">
        <v>200</v>
      </c>
      <c r="H17" s="128"/>
      <c r="I17" s="128"/>
      <c r="J17" s="129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30" t="s">
        <v>26</v>
      </c>
      <c r="C18" s="131"/>
      <c r="D18" s="21">
        <v>53</v>
      </c>
      <c r="E18" s="20" t="s">
        <v>10</v>
      </c>
      <c r="F18" s="19"/>
      <c r="G18" s="132"/>
      <c r="H18" s="133"/>
      <c r="I18" s="133"/>
      <c r="J18" s="134"/>
      <c r="K18" s="18"/>
      <c r="L18" s="19">
        <v>5.67E-2</v>
      </c>
      <c r="M18" s="18"/>
      <c r="N18" s="18"/>
      <c r="O18" s="18"/>
      <c r="P18" s="18"/>
      <c r="Q18" s="18"/>
      <c r="R18" s="18"/>
      <c r="S18" s="17">
        <f t="shared" ref="S18:S34" si="0">SUM(F18:R18)</f>
        <v>5.67E-2</v>
      </c>
      <c r="T18" s="16">
        <v>4.93</v>
      </c>
      <c r="U18" s="15">
        <f t="shared" ref="U18:U34" si="1">SUM(T18)*D18</f>
        <v>261.28999999999996</v>
      </c>
    </row>
    <row r="19" spans="1:21" x14ac:dyDescent="0.3">
      <c r="A19" s="1">
        <v>2</v>
      </c>
      <c r="B19" s="138" t="s">
        <v>25</v>
      </c>
      <c r="C19" s="139"/>
      <c r="D19" s="14">
        <v>40</v>
      </c>
      <c r="E19" s="11" t="s">
        <v>10</v>
      </c>
      <c r="F19" s="13"/>
      <c r="G19" s="135"/>
      <c r="H19" s="136"/>
      <c r="I19" s="136"/>
      <c r="J19" s="137"/>
      <c r="K19" s="9"/>
      <c r="L19" s="13">
        <v>9.4000000000000004E-3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1.44E-2</v>
      </c>
      <c r="T19" s="7">
        <v>1.25</v>
      </c>
      <c r="U19" s="6">
        <f t="shared" si="1"/>
        <v>50</v>
      </c>
    </row>
    <row r="20" spans="1:21" x14ac:dyDescent="0.3">
      <c r="A20" s="1">
        <v>3</v>
      </c>
      <c r="B20" s="138" t="s">
        <v>24</v>
      </c>
      <c r="C20" s="139"/>
      <c r="D20" s="14">
        <v>35</v>
      </c>
      <c r="E20" s="11" t="s">
        <v>10</v>
      </c>
      <c r="F20" s="13"/>
      <c r="G20" s="135"/>
      <c r="H20" s="136"/>
      <c r="I20" s="136"/>
      <c r="J20" s="137"/>
      <c r="K20" s="9"/>
      <c r="L20" s="13">
        <v>5.1000000000000004E-3</v>
      </c>
      <c r="M20" s="9"/>
      <c r="N20" s="9"/>
      <c r="O20" s="9"/>
      <c r="P20" s="9"/>
      <c r="Q20" s="9"/>
      <c r="R20" s="9"/>
      <c r="S20" s="8">
        <f t="shared" si="0"/>
        <v>5.1000000000000004E-3</v>
      </c>
      <c r="T20" s="7">
        <v>0.44</v>
      </c>
      <c r="U20" s="6">
        <f t="shared" si="1"/>
        <v>15.4</v>
      </c>
    </row>
    <row r="21" spans="1:21" x14ac:dyDescent="0.3">
      <c r="A21" s="1">
        <v>4</v>
      </c>
      <c r="B21" s="138" t="s">
        <v>23</v>
      </c>
      <c r="C21" s="139"/>
      <c r="D21" s="14">
        <v>156</v>
      </c>
      <c r="E21" s="57" t="s">
        <v>10</v>
      </c>
      <c r="F21" s="13">
        <v>3.0000000000000001E-3</v>
      </c>
      <c r="G21" s="135"/>
      <c r="H21" s="136"/>
      <c r="I21" s="136"/>
      <c r="J21" s="137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0.61</v>
      </c>
      <c r="U21" s="6">
        <f t="shared" si="1"/>
        <v>95.16</v>
      </c>
    </row>
    <row r="22" spans="1:21" x14ac:dyDescent="0.3">
      <c r="A22" s="1">
        <v>5</v>
      </c>
      <c r="B22" s="138" t="s">
        <v>22</v>
      </c>
      <c r="C22" s="139"/>
      <c r="D22" s="14">
        <v>30</v>
      </c>
      <c r="E22" s="11" t="s">
        <v>10</v>
      </c>
      <c r="F22" s="13"/>
      <c r="G22" s="135"/>
      <c r="H22" s="136"/>
      <c r="I22" s="136"/>
      <c r="J22" s="137"/>
      <c r="K22" s="9"/>
      <c r="L22" s="13">
        <v>3.1099999999999999E-2</v>
      </c>
      <c r="M22" s="9"/>
      <c r="N22" s="9"/>
      <c r="O22" s="9"/>
      <c r="P22" s="9"/>
      <c r="Q22" s="9"/>
      <c r="R22" s="9"/>
      <c r="S22" s="8" t="s">
        <v>74</v>
      </c>
      <c r="T22" s="7">
        <v>2.71</v>
      </c>
      <c r="U22" s="6">
        <f t="shared" si="1"/>
        <v>81.3</v>
      </c>
    </row>
    <row r="23" spans="1:21" x14ac:dyDescent="0.3">
      <c r="A23" s="1">
        <v>6</v>
      </c>
      <c r="B23" s="138" t="s">
        <v>21</v>
      </c>
      <c r="C23" s="139"/>
      <c r="D23" s="14">
        <v>38</v>
      </c>
      <c r="E23" s="11" t="s">
        <v>10</v>
      </c>
      <c r="F23" s="13"/>
      <c r="G23" s="135"/>
      <c r="H23" s="136"/>
      <c r="I23" s="136"/>
      <c r="J23" s="137"/>
      <c r="K23" s="9"/>
      <c r="L23" s="13">
        <v>3.7100000000000001E-2</v>
      </c>
      <c r="M23" s="9"/>
      <c r="N23" s="9"/>
      <c r="O23" s="9"/>
      <c r="P23" s="9"/>
      <c r="Q23" s="9"/>
      <c r="R23" s="9"/>
      <c r="S23" s="8">
        <f t="shared" si="0"/>
        <v>3.7100000000000001E-2</v>
      </c>
      <c r="T23" s="7">
        <v>3.23</v>
      </c>
      <c r="U23" s="6">
        <f t="shared" si="1"/>
        <v>122.74</v>
      </c>
    </row>
    <row r="24" spans="1:21" x14ac:dyDescent="0.3">
      <c r="A24" s="1">
        <v>7</v>
      </c>
      <c r="B24" s="138" t="s">
        <v>20</v>
      </c>
      <c r="C24" s="139"/>
      <c r="D24" s="14">
        <v>278</v>
      </c>
      <c r="E24" s="11" t="s">
        <v>10</v>
      </c>
      <c r="F24" s="13"/>
      <c r="G24" s="135"/>
      <c r="H24" s="136"/>
      <c r="I24" s="136"/>
      <c r="J24" s="137"/>
      <c r="K24" s="9"/>
      <c r="L24" s="13">
        <v>3.3E-3</v>
      </c>
      <c r="M24" s="9">
        <v>0.01</v>
      </c>
      <c r="N24" s="9"/>
      <c r="O24" s="9"/>
      <c r="P24" s="9"/>
      <c r="Q24" s="9"/>
      <c r="R24" s="9"/>
      <c r="S24" s="8">
        <f t="shared" si="0"/>
        <v>1.3299999999999999E-2</v>
      </c>
      <c r="T24" s="7">
        <v>1.1599999999999999</v>
      </c>
      <c r="U24" s="6">
        <f t="shared" si="1"/>
        <v>322.47999999999996</v>
      </c>
    </row>
    <row r="25" spans="1:21" ht="15.75" customHeight="1" x14ac:dyDescent="0.3">
      <c r="A25" s="1">
        <v>8</v>
      </c>
      <c r="B25" s="138" t="s">
        <v>71</v>
      </c>
      <c r="C25" s="139"/>
      <c r="D25" s="14">
        <v>430</v>
      </c>
      <c r="E25" s="11" t="s">
        <v>10</v>
      </c>
      <c r="F25" s="13"/>
      <c r="G25" s="135"/>
      <c r="H25" s="136"/>
      <c r="I25" s="136"/>
      <c r="J25" s="137"/>
      <c r="K25" s="9"/>
      <c r="L25" s="13"/>
      <c r="M25" s="9">
        <v>6.3229999999999995E-2</v>
      </c>
      <c r="N25" s="9"/>
      <c r="O25" s="9"/>
      <c r="P25" s="9"/>
      <c r="Q25" s="9"/>
      <c r="R25" s="9"/>
      <c r="S25" s="8">
        <f t="shared" si="0"/>
        <v>6.3229999999999995E-2</v>
      </c>
      <c r="T25" s="69">
        <v>5.5010000000000003</v>
      </c>
      <c r="U25" s="6">
        <f t="shared" si="1"/>
        <v>2365.4300000000003</v>
      </c>
    </row>
    <row r="26" spans="1:21" x14ac:dyDescent="0.3">
      <c r="A26" s="1">
        <v>10</v>
      </c>
      <c r="B26" s="138" t="s">
        <v>19</v>
      </c>
      <c r="C26" s="139"/>
      <c r="D26" s="14">
        <v>10</v>
      </c>
      <c r="E26" s="50" t="s">
        <v>68</v>
      </c>
      <c r="F26" s="13">
        <v>3.3000000000000002E-2</v>
      </c>
      <c r="G26" s="135"/>
      <c r="H26" s="136"/>
      <c r="I26" s="136"/>
      <c r="J26" s="137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3.6000000000000004E-2</v>
      </c>
      <c r="T26" s="7">
        <v>53</v>
      </c>
      <c r="U26" s="6">
        <f t="shared" si="1"/>
        <v>530</v>
      </c>
    </row>
    <row r="27" spans="1:21" x14ac:dyDescent="0.3">
      <c r="A27" s="1">
        <v>11</v>
      </c>
      <c r="B27" s="138" t="s">
        <v>18</v>
      </c>
      <c r="C27" s="139"/>
      <c r="D27" s="14">
        <v>34</v>
      </c>
      <c r="E27" s="11" t="s">
        <v>10</v>
      </c>
      <c r="F27" s="13">
        <v>3.5000000000000001E-3</v>
      </c>
      <c r="G27" s="135"/>
      <c r="H27" s="136"/>
      <c r="I27" s="136"/>
      <c r="J27" s="137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5.4999999999999997E-3</v>
      </c>
      <c r="T27" s="7">
        <v>0.48</v>
      </c>
      <c r="U27" s="6">
        <f t="shared" si="1"/>
        <v>16.32</v>
      </c>
    </row>
    <row r="28" spans="1:21" x14ac:dyDescent="0.3">
      <c r="A28" s="1">
        <v>12</v>
      </c>
      <c r="B28" s="138" t="s">
        <v>17</v>
      </c>
      <c r="C28" s="139"/>
      <c r="D28" s="14">
        <v>36</v>
      </c>
      <c r="E28" s="11" t="s">
        <v>10</v>
      </c>
      <c r="F28" s="13"/>
      <c r="G28" s="135"/>
      <c r="H28" s="136"/>
      <c r="I28" s="136"/>
      <c r="J28" s="137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2.1800000000000002</v>
      </c>
      <c r="U28" s="6">
        <f t="shared" si="1"/>
        <v>78.48</v>
      </c>
    </row>
    <row r="29" spans="1:21" x14ac:dyDescent="0.3">
      <c r="A29" s="1">
        <v>13</v>
      </c>
      <c r="B29" s="138" t="s">
        <v>16</v>
      </c>
      <c r="C29" s="139"/>
      <c r="D29" s="14">
        <v>76</v>
      </c>
      <c r="E29" s="11" t="s">
        <v>10</v>
      </c>
      <c r="F29" s="13"/>
      <c r="G29" s="135">
        <v>1.4999999999999999E-2</v>
      </c>
      <c r="H29" s="136"/>
      <c r="I29" s="136"/>
      <c r="J29" s="137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2.5000000000000001E-2</v>
      </c>
      <c r="T29" s="69">
        <v>2.246</v>
      </c>
      <c r="U29" s="6">
        <f t="shared" si="1"/>
        <v>170.696</v>
      </c>
    </row>
    <row r="30" spans="1:21" x14ac:dyDescent="0.3">
      <c r="A30" s="1">
        <v>14</v>
      </c>
      <c r="B30" s="61" t="s">
        <v>11</v>
      </c>
      <c r="C30" s="62"/>
      <c r="D30" s="63">
        <v>550</v>
      </c>
      <c r="E30" s="58" t="s">
        <v>10</v>
      </c>
      <c r="F30" s="64"/>
      <c r="G30" s="59"/>
      <c r="H30" s="60"/>
      <c r="I30" s="60"/>
      <c r="J30" s="67">
        <v>1.1000000000000001E-3</v>
      </c>
      <c r="K30" s="9"/>
      <c r="L30" s="9"/>
      <c r="M30" s="9"/>
      <c r="N30" s="9"/>
      <c r="O30" s="9"/>
      <c r="P30" s="9"/>
      <c r="Q30" s="9"/>
      <c r="R30" s="9"/>
      <c r="S30" s="68">
        <v>1.1000000000000001E-3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70" t="s">
        <v>15</v>
      </c>
      <c r="C31" s="71"/>
      <c r="D31" s="12">
        <v>105</v>
      </c>
      <c r="E31" s="11" t="s">
        <v>10</v>
      </c>
      <c r="F31" s="10"/>
      <c r="G31" s="72"/>
      <c r="H31" s="73"/>
      <c r="I31" s="73"/>
      <c r="J31" s="74"/>
      <c r="K31" s="9"/>
      <c r="L31" s="9"/>
      <c r="M31" s="9"/>
      <c r="N31" s="9">
        <v>5.8999999999999999E-3</v>
      </c>
      <c r="O31" s="9"/>
      <c r="P31" s="9"/>
      <c r="Q31" s="9"/>
      <c r="R31" s="9"/>
      <c r="S31" s="8">
        <f t="shared" si="0"/>
        <v>5.8999999999999999E-3</v>
      </c>
      <c r="T31" s="7">
        <v>0.51</v>
      </c>
      <c r="U31" s="6">
        <f t="shared" si="1"/>
        <v>53.550000000000004</v>
      </c>
    </row>
    <row r="32" spans="1:21" x14ac:dyDescent="0.3">
      <c r="A32" s="1">
        <v>16</v>
      </c>
      <c r="B32" s="70" t="s">
        <v>14</v>
      </c>
      <c r="C32" s="71"/>
      <c r="D32" s="12">
        <v>46</v>
      </c>
      <c r="E32" s="11" t="s">
        <v>10</v>
      </c>
      <c r="F32" s="10"/>
      <c r="G32" s="72"/>
      <c r="H32" s="73"/>
      <c r="I32" s="73"/>
      <c r="J32" s="74"/>
      <c r="K32" s="9">
        <v>0.03</v>
      </c>
      <c r="L32" s="9"/>
      <c r="M32" s="9">
        <v>0.01</v>
      </c>
      <c r="N32" s="9"/>
      <c r="O32" s="1">
        <v>0.05</v>
      </c>
      <c r="P32" s="9"/>
      <c r="Q32" s="9">
        <v>3.0700000000000002E-2</v>
      </c>
      <c r="R32" s="9"/>
      <c r="S32" s="8">
        <f t="shared" si="0"/>
        <v>0.1207</v>
      </c>
      <c r="T32" s="7">
        <v>10.5</v>
      </c>
      <c r="U32" s="6">
        <f t="shared" si="1"/>
        <v>483</v>
      </c>
    </row>
    <row r="33" spans="1:21" x14ac:dyDescent="0.3">
      <c r="A33" s="1">
        <v>17</v>
      </c>
      <c r="B33" s="54" t="s">
        <v>69</v>
      </c>
      <c r="C33" s="55"/>
      <c r="D33" s="12">
        <v>43</v>
      </c>
      <c r="E33" s="50" t="s">
        <v>10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1.23E-2</v>
      </c>
      <c r="Q33" s="9"/>
      <c r="R33" s="9"/>
      <c r="S33" s="8" t="s">
        <v>75</v>
      </c>
      <c r="T33" s="7">
        <v>1.07</v>
      </c>
      <c r="U33" s="6">
        <f>T33*D33</f>
        <v>46.010000000000005</v>
      </c>
    </row>
    <row r="34" spans="1:21" x14ac:dyDescent="0.3">
      <c r="A34" s="1">
        <v>18</v>
      </c>
      <c r="B34" s="70" t="s">
        <v>13</v>
      </c>
      <c r="C34" s="71"/>
      <c r="D34" s="12">
        <v>85</v>
      </c>
      <c r="E34" s="48" t="s">
        <v>10</v>
      </c>
      <c r="F34" s="10">
        <v>0.02</v>
      </c>
      <c r="G34" s="72">
        <v>0.02</v>
      </c>
      <c r="H34" s="73"/>
      <c r="I34" s="73"/>
      <c r="J34" s="74"/>
      <c r="K34" s="9"/>
      <c r="L34" s="9"/>
      <c r="M34" s="9"/>
      <c r="N34" s="9"/>
      <c r="O34" s="9"/>
      <c r="P34" s="9">
        <v>4.0399999999999998E-2</v>
      </c>
      <c r="Q34" s="9"/>
      <c r="R34" s="9"/>
      <c r="S34" s="8">
        <f t="shared" si="0"/>
        <v>8.0399999999999999E-2</v>
      </c>
      <c r="T34" s="7">
        <v>7</v>
      </c>
      <c r="U34" s="6">
        <f t="shared" si="1"/>
        <v>595</v>
      </c>
    </row>
    <row r="35" spans="1:21" ht="19.5" thickBot="1" x14ac:dyDescent="0.35">
      <c r="A35" s="1">
        <v>19</v>
      </c>
      <c r="B35" s="70" t="s">
        <v>12</v>
      </c>
      <c r="C35" s="71"/>
      <c r="D35" s="12">
        <v>17</v>
      </c>
      <c r="E35" s="65" t="s">
        <v>10</v>
      </c>
      <c r="F35" s="66"/>
      <c r="G35" s="72"/>
      <c r="H35" s="73"/>
      <c r="I35" s="73"/>
      <c r="J35" s="74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0.35</v>
      </c>
      <c r="U35" s="6">
        <f t="shared" ref="U35" si="3">SUM(T35)*D35</f>
        <v>5.9499999999999993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113">
        <f>U18+U19+U20+U21+U22+U23+U24+U25+U26+U27+U28+U29+U30+U31+U32+U33+U34+U35</f>
        <v>5347.8060000000005</v>
      </c>
      <c r="T36" s="113"/>
      <c r="U36" s="11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83" t="s">
        <v>8</v>
      </c>
      <c r="C38" s="83"/>
      <c r="D38" s="83" t="s">
        <v>4</v>
      </c>
      <c r="E38" s="83"/>
      <c r="F38" s="83"/>
      <c r="G38" s="83" t="s">
        <v>7</v>
      </c>
      <c r="H38" s="83"/>
      <c r="I38" s="83"/>
      <c r="J38" s="83"/>
      <c r="K38" s="83"/>
      <c r="O38" s="1" t="s">
        <v>6</v>
      </c>
      <c r="P38" s="83" t="s">
        <v>1</v>
      </c>
      <c r="Q38" s="83"/>
      <c r="R38" s="83" t="s">
        <v>61</v>
      </c>
      <c r="S38" s="83"/>
    </row>
    <row r="39" spans="1:21" x14ac:dyDescent="0.25">
      <c r="E39" s="9"/>
    </row>
    <row r="40" spans="1:21" x14ac:dyDescent="0.3">
      <c r="B40" s="140" t="s">
        <v>5</v>
      </c>
      <c r="C40" s="140"/>
      <c r="D40" s="83" t="s">
        <v>4</v>
      </c>
      <c r="E40" s="83"/>
      <c r="F40" s="83"/>
      <c r="G40" s="83" t="s">
        <v>3</v>
      </c>
      <c r="H40" s="83"/>
      <c r="I40" s="83"/>
      <c r="J40" s="83"/>
      <c r="K40" s="83"/>
      <c r="O40" s="2" t="s">
        <v>2</v>
      </c>
      <c r="P40" s="83" t="s">
        <v>1</v>
      </c>
      <c r="Q40" s="83"/>
      <c r="R40" s="83" t="s">
        <v>0</v>
      </c>
      <c r="S40" s="83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2025-02-27T07:46:16Z</cp:lastPrinted>
  <dcterms:created xsi:type="dcterms:W3CDTF">2022-11-18T07:28:23Z</dcterms:created>
  <dcterms:modified xsi:type="dcterms:W3CDTF">2025-02-27T07:46:39Z</dcterms:modified>
</cp:coreProperties>
</file>