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5" i="1"/>
  <c r="P25" i="1"/>
  <c r="P26" i="1"/>
  <c r="G8" i="1" l="1"/>
  <c r="N27" i="1" l="1"/>
  <c r="I8" i="1" s="1"/>
  <c r="J9" i="1" s="1"/>
</calcChain>
</file>

<file path=xl/sharedStrings.xml><?xml version="1.0" encoding="utf-8"?>
<sst xmlns="http://schemas.openxmlformats.org/spreadsheetml/2006/main" count="76" uniqueCount="63">
  <si>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</si>
  <si>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</si>
  <si>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</si>
  <si>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</si>
  <si>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</si>
  <si>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</si>
  <si>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</si>
  <si>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</si>
  <si>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</si>
  <si>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</si>
  <si>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</si>
  <si>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</si>
  <si>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</si>
  <si>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</si>
  <si>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</si>
  <si>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</si>
  <si>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</si>
  <si>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</si>
  <si>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</si>
  <si>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</si>
  <si>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</si>
  <si>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</si>
  <si>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</si>
  <si>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</si>
  <si>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</si>
  <si>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</si>
  <si>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</si>
  <si>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</si>
  <si>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</si>
  <si>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</si>
  <si>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</si>
  <si>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</si>
  <si>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</si>
  <si>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</si>
  <si>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</si>
  <si>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</si>
  <si>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</si>
  <si>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</si>
  <si>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</si>
  <si>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</si>
  <si>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</si>
  <si>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</si>
  <si>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</si>
  <si>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</si>
  <si>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</si>
  <si>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</si>
  <si>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</si>
  <si>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</si>
  <si>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</si>
  <si>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</si>
  <si>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</si>
  <si>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</si>
  <si>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</si>
  <si>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</si>
  <si>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</si>
  <si>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</si>
  <si>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</si>
  <si>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</si>
  <si>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</si>
  <si>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№1</t>
  </si>
  <si>
    <t>03.03.2025г</t>
  </si>
  <si>
    <t>0,100</t>
  </si>
  <si>
    <t>0,08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</si>
</sst>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abSelected="1" zoomScale="80" zoomScaleNormal="80" workbookViewId="0">
      <selection activeCell="Q7" sqref="Q7:R7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35" t="s">
        <v>57</v>
      </c>
      <c r="H1" s="35"/>
      <c r="I1" s="35"/>
      <c r="J1" s="1" t="s">
        <v>59</v>
      </c>
    </row>
    <row r="2" spans="1:19" ht="15" customHeight="1" x14ac:dyDescent="0.3">
      <c r="B2" s="1" t="s">
        <v>48</v>
      </c>
      <c r="C2" s="36" t="s">
        <v>42</v>
      </c>
      <c r="D2" s="36"/>
      <c r="E2" s="37" t="s">
        <v>46</v>
      </c>
      <c r="F2" s="37"/>
      <c r="G2" s="36" t="s">
        <v>49</v>
      </c>
      <c r="H2" s="36"/>
      <c r="I2" s="36"/>
      <c r="J2" s="36" t="s">
        <v>41</v>
      </c>
      <c r="K2" s="36"/>
      <c r="L2" s="36" t="s">
        <v>1</v>
      </c>
      <c r="M2" s="36"/>
      <c r="N2" s="41" t="s">
        <v>40</v>
      </c>
      <c r="O2" s="41"/>
    </row>
    <row r="3" spans="1:19" ht="37.5" x14ac:dyDescent="0.25">
      <c r="B3" s="19" t="s">
        <v>60</v>
      </c>
      <c r="G3" s="10" t="s">
        <v>51</v>
      </c>
      <c r="H3" s="1" t="s">
        <v>52</v>
      </c>
      <c r="M3" s="36" t="s">
        <v>39</v>
      </c>
      <c r="N3" s="36"/>
    </row>
    <row r="4" spans="1:19" ht="27.75" customHeight="1" x14ac:dyDescent="0.25">
      <c r="B4" s="38" t="s">
        <v>54</v>
      </c>
      <c r="C4" s="38"/>
      <c r="D4" s="38" t="s">
        <v>38</v>
      </c>
      <c r="E4" s="38"/>
      <c r="F4" s="38" t="s">
        <v>37</v>
      </c>
      <c r="G4" s="38" t="s">
        <v>36</v>
      </c>
      <c r="H4" s="38"/>
      <c r="I4" s="38" t="s">
        <v>35</v>
      </c>
      <c r="J4" s="38" t="s">
        <v>34</v>
      </c>
      <c r="K4" s="38"/>
      <c r="M4" s="38" t="s">
        <v>33</v>
      </c>
      <c r="N4" s="38"/>
    </row>
    <row r="5" spans="1:19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  <c r="M5" s="38">
        <v>504202</v>
      </c>
      <c r="N5" s="38"/>
    </row>
    <row r="6" spans="1:19" ht="19.5" customHeight="1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38"/>
      <c r="E7" s="38"/>
      <c r="F7" s="38"/>
      <c r="G7" s="38"/>
      <c r="H7" s="38"/>
      <c r="I7" s="38"/>
      <c r="J7" s="38"/>
      <c r="K7" s="38"/>
    </row>
    <row r="8" spans="1:19" ht="24" customHeight="1" x14ac:dyDescent="0.25">
      <c r="B8" s="38"/>
      <c r="C8" s="38"/>
      <c r="D8" s="39">
        <v>75</v>
      </c>
      <c r="E8" s="39"/>
      <c r="F8" s="18">
        <v>79</v>
      </c>
      <c r="G8" s="38">
        <f>SUM(F8)*D8</f>
        <v>5925</v>
      </c>
      <c r="H8" s="38"/>
      <c r="I8" s="15">
        <f>SUM(N27)/J8</f>
        <v>74.267631578947388</v>
      </c>
      <c r="J8" s="38">
        <v>76</v>
      </c>
      <c r="K8" s="38"/>
    </row>
    <row r="9" spans="1:19" ht="24.75" customHeight="1" x14ac:dyDescent="0.25">
      <c r="B9" s="3"/>
      <c r="C9" s="3"/>
      <c r="D9" s="38" t="s">
        <v>30</v>
      </c>
      <c r="E9" s="38"/>
      <c r="F9" s="38"/>
      <c r="G9" s="38"/>
      <c r="H9" s="38"/>
      <c r="I9" s="38"/>
      <c r="J9" s="40">
        <f>J8*I8</f>
        <v>5644.3400000000011</v>
      </c>
      <c r="K9" s="40"/>
    </row>
    <row r="10" spans="1:19" ht="19.5" thickBot="1" x14ac:dyDescent="0.3"/>
    <row r="11" spans="1:19" ht="21" customHeight="1" x14ac:dyDescent="0.25">
      <c r="A11" s="32"/>
      <c r="B11" s="38" t="s">
        <v>29</v>
      </c>
      <c r="C11" s="38"/>
      <c r="D11" s="38" t="s">
        <v>28</v>
      </c>
      <c r="E11" s="38" t="s">
        <v>27</v>
      </c>
      <c r="F11" s="38" t="s">
        <v>26</v>
      </c>
      <c r="G11" s="38"/>
      <c r="H11" s="38"/>
      <c r="I11" s="38"/>
      <c r="J11" s="38"/>
      <c r="K11" s="38"/>
      <c r="L11" s="38"/>
      <c r="M11" s="38"/>
      <c r="N11" s="42" t="s">
        <v>25</v>
      </c>
      <c r="O11" s="38" t="s">
        <v>24</v>
      </c>
      <c r="P11" s="43" t="s">
        <v>23</v>
      </c>
    </row>
    <row r="12" spans="1:19" ht="17.25" customHeight="1" x14ac:dyDescent="0.25">
      <c r="A12" s="33"/>
      <c r="B12" s="38"/>
      <c r="C12" s="38"/>
      <c r="D12" s="38"/>
      <c r="E12" s="38"/>
      <c r="F12" s="38" t="s">
        <v>22</v>
      </c>
      <c r="G12" s="38"/>
      <c r="H12" s="38"/>
      <c r="I12" s="38"/>
      <c r="J12" s="38"/>
      <c r="K12" s="38"/>
      <c r="L12" s="38"/>
      <c r="M12" s="38"/>
      <c r="N12" s="42"/>
      <c r="O12" s="38"/>
      <c r="P12" s="44"/>
    </row>
    <row r="13" spans="1:19" ht="71.25" customHeight="1" x14ac:dyDescent="0.25">
      <c r="A13" s="33"/>
      <c r="B13" s="38"/>
      <c r="C13" s="38"/>
      <c r="D13" s="38"/>
      <c r="E13" s="38"/>
      <c r="F13" s="32" t="s">
        <v>21</v>
      </c>
      <c r="G13" s="24" t="s">
        <v>55</v>
      </c>
      <c r="H13" s="24" t="s">
        <v>20</v>
      </c>
      <c r="I13" s="32"/>
      <c r="J13" s="32"/>
      <c r="K13" s="32"/>
      <c r="L13" s="32"/>
      <c r="M13" s="32"/>
      <c r="N13" s="42"/>
      <c r="O13" s="38"/>
      <c r="P13" s="44"/>
    </row>
    <row r="14" spans="1:19" ht="15.75" customHeight="1" x14ac:dyDescent="0.25">
      <c r="A14" s="34"/>
      <c r="B14" s="38"/>
      <c r="C14" s="38"/>
      <c r="D14" s="38"/>
      <c r="E14" s="38"/>
      <c r="F14" s="34"/>
      <c r="G14" s="25"/>
      <c r="H14" s="25"/>
      <c r="I14" s="34"/>
      <c r="J14" s="34"/>
      <c r="K14" s="34"/>
      <c r="L14" s="34"/>
      <c r="M14" s="34"/>
      <c r="N14" s="42"/>
      <c r="O14" s="38"/>
      <c r="P14" s="45"/>
    </row>
    <row r="15" spans="1:19" ht="18.75" customHeight="1" x14ac:dyDescent="0.25">
      <c r="A15" s="13"/>
      <c r="B15" s="30" t="s">
        <v>19</v>
      </c>
      <c r="C15" s="31"/>
      <c r="D15" s="12"/>
      <c r="E15" s="12"/>
      <c r="F15" s="12">
        <v>76</v>
      </c>
      <c r="G15" s="26">
        <v>76</v>
      </c>
      <c r="H15" s="26">
        <v>76</v>
      </c>
      <c r="I15" s="26"/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30" t="s">
        <v>18</v>
      </c>
      <c r="C16" s="31"/>
      <c r="D16" s="12"/>
      <c r="E16" s="12" t="s">
        <v>17</v>
      </c>
      <c r="F16" s="12">
        <v>240</v>
      </c>
      <c r="G16" s="26" t="s">
        <v>58</v>
      </c>
      <c r="H16" s="26">
        <v>60</v>
      </c>
      <c r="I16" s="26"/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28" t="s">
        <v>16</v>
      </c>
      <c r="C17" s="29"/>
      <c r="D17" s="8">
        <v>600</v>
      </c>
      <c r="E17" s="12" t="s">
        <v>7</v>
      </c>
      <c r="F17" s="7">
        <v>0.1</v>
      </c>
      <c r="G17" s="6"/>
      <c r="H17" s="6"/>
      <c r="I17" s="6"/>
      <c r="J17" s="6"/>
      <c r="K17" s="6"/>
      <c r="L17" s="6"/>
      <c r="M17" s="6"/>
      <c r="N17" s="14" t="s">
        <v>61</v>
      </c>
      <c r="O17" s="15">
        <v>7.6</v>
      </c>
      <c r="P17" s="15">
        <f t="shared" ref="P17:P26" si="0">SUM(O17)*D17</f>
        <v>4560</v>
      </c>
    </row>
    <row r="18" spans="1:19" x14ac:dyDescent="0.3">
      <c r="A18" s="13">
        <v>2</v>
      </c>
      <c r="B18" s="28" t="s">
        <v>15</v>
      </c>
      <c r="C18" s="29"/>
      <c r="D18" s="8">
        <v>18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5" si="1">SUM(F18:M18)</f>
        <v>3.0000000000000001E-3</v>
      </c>
      <c r="O18" s="15">
        <v>0.23</v>
      </c>
      <c r="P18" s="15">
        <f t="shared" si="0"/>
        <v>4.1400000000000006</v>
      </c>
    </row>
    <row r="19" spans="1:19" x14ac:dyDescent="0.3">
      <c r="A19" s="13">
        <v>3</v>
      </c>
      <c r="B19" s="28" t="s">
        <v>14</v>
      </c>
      <c r="C19" s="29"/>
      <c r="D19" s="8">
        <v>35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0.76</v>
      </c>
      <c r="P19" s="15">
        <f t="shared" si="0"/>
        <v>26.6</v>
      </c>
    </row>
    <row r="20" spans="1:19" x14ac:dyDescent="0.3">
      <c r="A20" s="13">
        <v>4</v>
      </c>
      <c r="B20" s="28" t="s">
        <v>13</v>
      </c>
      <c r="C20" s="29"/>
      <c r="D20" s="8">
        <v>40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1"/>
        <v>0.01</v>
      </c>
      <c r="O20" s="15">
        <v>0.76</v>
      </c>
      <c r="P20" s="15">
        <f t="shared" si="0"/>
        <v>30.4</v>
      </c>
    </row>
    <row r="21" spans="1:19" x14ac:dyDescent="0.3">
      <c r="A21" s="13">
        <v>5</v>
      </c>
      <c r="B21" s="28" t="s">
        <v>12</v>
      </c>
      <c r="C21" s="29"/>
      <c r="D21" s="8">
        <v>79</v>
      </c>
      <c r="E21" s="12" t="s">
        <v>7</v>
      </c>
      <c r="F21" s="7">
        <v>0.08</v>
      </c>
      <c r="G21" s="6"/>
      <c r="H21" s="6"/>
      <c r="I21" s="6"/>
      <c r="J21" s="6"/>
      <c r="K21" s="6"/>
      <c r="L21" s="6"/>
      <c r="M21" s="6"/>
      <c r="N21" s="14" t="s">
        <v>62</v>
      </c>
      <c r="O21" s="15">
        <v>6.08</v>
      </c>
      <c r="P21" s="15">
        <f t="shared" si="0"/>
        <v>480.32</v>
      </c>
      <c r="S21" s="1" t="s">
        <v>47</v>
      </c>
    </row>
    <row r="22" spans="1:19" x14ac:dyDescent="0.3">
      <c r="A22" s="13">
        <v>6</v>
      </c>
      <c r="B22" s="28" t="s">
        <v>11</v>
      </c>
      <c r="C22" s="29"/>
      <c r="D22" s="8">
        <v>156</v>
      </c>
      <c r="E22" s="2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0.76</v>
      </c>
      <c r="P22" s="15">
        <f t="shared" si="0"/>
        <v>118.56</v>
      </c>
    </row>
    <row r="23" spans="1:19" x14ac:dyDescent="0.3">
      <c r="A23" s="13">
        <v>7</v>
      </c>
      <c r="B23" s="28" t="s">
        <v>10</v>
      </c>
      <c r="C23" s="29"/>
      <c r="D23" s="8">
        <v>48</v>
      </c>
      <c r="E23" s="12" t="s">
        <v>7</v>
      </c>
      <c r="F23" s="7"/>
      <c r="G23" s="6"/>
      <c r="H23" s="6">
        <v>6.4500000000000002E-2</v>
      </c>
      <c r="I23" s="6"/>
      <c r="J23" s="6"/>
      <c r="K23" s="6"/>
      <c r="L23" s="6"/>
      <c r="M23" s="6"/>
      <c r="N23" s="14">
        <f t="shared" si="1"/>
        <v>6.4500000000000002E-2</v>
      </c>
      <c r="O23" s="15">
        <v>4.9000000000000004</v>
      </c>
      <c r="P23" s="15">
        <f t="shared" si="0"/>
        <v>235.20000000000002</v>
      </c>
    </row>
    <row r="24" spans="1:19" x14ac:dyDescent="0.3">
      <c r="A24" s="13">
        <v>8</v>
      </c>
      <c r="B24" s="28" t="s">
        <v>9</v>
      </c>
      <c r="C24" s="29"/>
      <c r="D24" s="8">
        <v>314</v>
      </c>
      <c r="E24" s="12" t="s">
        <v>7</v>
      </c>
      <c r="F24" s="7">
        <v>1.8400000000000001E-3</v>
      </c>
      <c r="G24" s="6"/>
      <c r="H24" s="6"/>
      <c r="I24" s="6"/>
      <c r="J24" s="6"/>
      <c r="K24" s="6"/>
      <c r="L24" s="6"/>
      <c r="M24" s="6"/>
      <c r="N24" s="14">
        <f t="shared" si="1"/>
        <v>1.8400000000000001E-3</v>
      </c>
      <c r="O24" s="15">
        <v>0.14000000000000001</v>
      </c>
      <c r="P24" s="15">
        <f t="shared" si="0"/>
        <v>43.96</v>
      </c>
    </row>
    <row r="25" spans="1:19" x14ac:dyDescent="0.3">
      <c r="A25" s="13">
        <v>9</v>
      </c>
      <c r="B25" s="28" t="s">
        <v>8</v>
      </c>
      <c r="C25" s="29"/>
      <c r="D25" s="8">
        <v>76</v>
      </c>
      <c r="E25" s="12" t="s">
        <v>7</v>
      </c>
      <c r="F25" s="7"/>
      <c r="G25" s="6">
        <v>1.4999999999999999E-2</v>
      </c>
      <c r="H25" s="6"/>
      <c r="I25" s="6"/>
      <c r="J25" s="6"/>
      <c r="K25" s="6"/>
      <c r="L25" s="6"/>
      <c r="M25" s="6"/>
      <c r="N25" s="14">
        <f t="shared" si="1"/>
        <v>1.4999999999999999E-2</v>
      </c>
      <c r="O25" s="15">
        <v>1.1399999999999999</v>
      </c>
      <c r="P25" s="15">
        <f t="shared" si="0"/>
        <v>86.639999999999986</v>
      </c>
    </row>
    <row r="26" spans="1:19" x14ac:dyDescent="0.3">
      <c r="A26" s="13">
        <v>10</v>
      </c>
      <c r="B26" s="20" t="s">
        <v>56</v>
      </c>
      <c r="C26" s="16"/>
      <c r="D26" s="8">
        <v>770</v>
      </c>
      <c r="E26" s="21" t="s">
        <v>7</v>
      </c>
      <c r="F26" s="7"/>
      <c r="G26" s="6">
        <v>1E-3</v>
      </c>
      <c r="H26" s="6"/>
      <c r="I26" s="6"/>
      <c r="J26" s="6"/>
      <c r="K26" s="6"/>
      <c r="L26" s="6"/>
      <c r="M26" s="6"/>
      <c r="N26" s="27">
        <v>1E-3</v>
      </c>
      <c r="O26" s="23">
        <v>7.5999999999999998E-2</v>
      </c>
      <c r="P26" s="15">
        <f t="shared" si="0"/>
        <v>58.519999999999996</v>
      </c>
    </row>
    <row r="27" spans="1:19" ht="18.75" customHeight="1" x14ac:dyDescent="0.25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17" t="s">
        <v>6</v>
      </c>
      <c r="N27" s="40">
        <f>SUM(P17:P26)</f>
        <v>5644.3400000000011</v>
      </c>
      <c r="O27" s="40"/>
      <c r="P27" s="40"/>
    </row>
    <row r="28" spans="1:19" ht="12.75" customHeight="1" x14ac:dyDescent="0.25"/>
    <row r="29" spans="1:19" ht="24.75" customHeight="1" x14ac:dyDescent="0.25">
      <c r="B29" s="36" t="s">
        <v>5</v>
      </c>
      <c r="C29" s="36"/>
      <c r="D29" s="36" t="s">
        <v>45</v>
      </c>
      <c r="E29" s="36"/>
      <c r="F29" s="36"/>
      <c r="G29" s="11" t="s">
        <v>53</v>
      </c>
      <c r="J29" s="1" t="s">
        <v>4</v>
      </c>
      <c r="K29" s="36" t="s">
        <v>1</v>
      </c>
      <c r="L29" s="36"/>
      <c r="M29" s="36" t="s">
        <v>50</v>
      </c>
      <c r="N29" s="36"/>
    </row>
    <row r="31" spans="1:19" ht="18.75" customHeight="1" x14ac:dyDescent="0.3">
      <c r="B31" s="46" t="s">
        <v>3</v>
      </c>
      <c r="C31" s="46"/>
      <c r="D31" s="36" t="s">
        <v>45</v>
      </c>
      <c r="E31" s="36"/>
      <c r="F31" s="36"/>
      <c r="G31" s="9" t="s">
        <v>44</v>
      </c>
      <c r="J31" s="2" t="s">
        <v>2</v>
      </c>
      <c r="K31" s="36" t="s">
        <v>1</v>
      </c>
      <c r="L31" s="36"/>
      <c r="M31" s="36" t="s">
        <v>0</v>
      </c>
      <c r="N31" s="36"/>
    </row>
  </sheetData>
  <sheetProtection formatCells="0"/>
  <protectedRanges>
    <protectedRange sqref="B26:M26 B17:M25" name="Диапазон4"/>
    <protectedRange sqref="J8" name="Диапазон3"/>
    <protectedRange sqref="B3" name="Диапазон2"/>
  </protectedRanges>
  <mergeCells count="57">
    <mergeCell ref="B31:C31"/>
    <mergeCell ref="D31:F31"/>
    <mergeCell ref="K31:L31"/>
    <mergeCell ref="M31:N31"/>
    <mergeCell ref="M29:N29"/>
    <mergeCell ref="K29:L29"/>
    <mergeCell ref="D29:F29"/>
    <mergeCell ref="B29:C29"/>
    <mergeCell ref="N27:P27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B20:C20"/>
    <mergeCell ref="B19:C19"/>
    <mergeCell ref="B16:C16"/>
    <mergeCell ref="B15:C15"/>
    <mergeCell ref="B25:C25"/>
    <mergeCell ref="B24:C24"/>
    <mergeCell ref="B23:C23"/>
    <mergeCell ref="B22:C22"/>
    <mergeCell ref="B21:C21"/>
    <mergeCell ref="B18:C18"/>
    <mergeCell ref="B17:C17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2025-02-17T06:31:48Z</cp:lastPrinted>
  <dcterms:created xsi:type="dcterms:W3CDTF">2022-11-11T08:48:41Z</dcterms:created>
  <dcterms:modified xsi:type="dcterms:W3CDTF">2025-03-03T07:17:45Z</dcterms:modified>
</cp:coreProperties>
</file>