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<sst xmlns="http://schemas.openxmlformats.org/spreadsheetml/2006/main" count="107" uniqueCount="83">
  <si>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</si>
  <si>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</si>
  <si>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</si>
  <si>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</si>
  <si>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</si>
  <si>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</si>
  <si>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</si>
  <si>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</si>
  <si>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</si>
  <si>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</si>
  <si>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</si>
  <si>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</si>
  <si>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</si>
  <si>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</si>
  <si>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</si>
  <si>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</si>
  <si>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</si>
  <si>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</si>
  <si>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</si>
  <si>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</si>
  <si>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</si>
  <si>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</si>
  <si>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</si>
  <si>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</si>
  <si>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</si>
  <si>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</si>
  <si>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</si>
  <si>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</si>
  <si>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</si>
  <si>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</si>
  <si>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</si>
  <si>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</si>
  <si>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</si>
  <si>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</si>
  <si>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</si>
  <si>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</si>
  <si>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</si>
  <si>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</si>
  <si>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</si>
  <si>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</si>
  <si>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</si>
  <si>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</si>
  <si>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</si>
  <si>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</si>
  <si>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</si>
  <si>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</si>
  <si>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</si>
  <si>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</si>
  <si>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</si>
  <si>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</si>
  <si>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</si>
  <si>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</si>
  <si>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</si>
  <si>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</si>
  <si>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</si>
  <si>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</si>
  <si>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</si>
  <si>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</si>
  <si>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</si>
  <si>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</si>
  <si>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</si>
  <si>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</si>
  <si>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</si>
  <si>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</si>
  <si>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</si>
  <si>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</si>
  <si>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</si>
  <si>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</si>
  <si>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</si>
  <si>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</si>
  <si>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</si>
  <si>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</si>
  <si>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</si>
  <si>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</si>
  <si>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</si>
  <si>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</si>
  <si>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</si>
  <si>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</si>
  <si>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</si>
  <si>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0,063</t>
  </si>
  <si>
    <t>№7</t>
  </si>
  <si>
    <t>11.03.2025г</t>
  </si>
  <si>
    <t>0,008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</si>
</sst>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11" zoomScale="80" zoomScaleNormal="80" workbookViewId="0">
      <selection activeCell="W22" sqref="W22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68</v>
      </c>
      <c r="H1" s="74"/>
      <c r="I1" s="74"/>
      <c r="J1" s="74"/>
      <c r="K1" s="74"/>
      <c r="L1" s="74"/>
      <c r="M1" s="74"/>
      <c r="N1" s="67" t="s">
        <v>80</v>
      </c>
    </row>
    <row r="2" spans="2:21" ht="15" customHeight="1" x14ac:dyDescent="0.3">
      <c r="B2" s="1" t="s">
        <v>66</v>
      </c>
      <c r="C2" s="75" t="s">
        <v>1</v>
      </c>
      <c r="D2" s="75"/>
      <c r="E2" s="76" t="s">
        <v>62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60</v>
      </c>
      <c r="E9" s="107"/>
      <c r="F9" s="108">
        <v>119</v>
      </c>
      <c r="G9" s="109"/>
      <c r="H9" s="109"/>
      <c r="I9" s="109"/>
      <c r="J9" s="109"/>
      <c r="K9" s="110">
        <f>SUM(F9)*D9</f>
        <v>7140</v>
      </c>
      <c r="L9" s="100"/>
      <c r="M9" s="99">
        <f>SUM(S39)/O9</f>
        <v>59.124155844155851</v>
      </c>
      <c r="N9" s="100"/>
      <c r="O9" s="94">
        <v>77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4552.5600000000004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63</v>
      </c>
      <c r="H14" s="117"/>
      <c r="I14" s="117"/>
      <c r="J14" s="117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77</v>
      </c>
      <c r="G16" s="79">
        <f>SUM(O9)</f>
        <v>77</v>
      </c>
      <c r="H16" s="121"/>
      <c r="I16" s="121"/>
      <c r="J16" s="122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v>77</v>
      </c>
      <c r="P16" s="18">
        <v>77</v>
      </c>
      <c r="Q16" s="18">
        <v>77</v>
      </c>
      <c r="R16" s="19">
        <v>77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55</v>
      </c>
      <c r="E18" s="29" t="s">
        <v>36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4.24</v>
      </c>
      <c r="U18" s="35">
        <f t="shared" ref="U18:U38" si="0">SUM(T18)*D18</f>
        <v>233.20000000000002</v>
      </c>
    </row>
    <row r="19" spans="1:21" x14ac:dyDescent="0.3">
      <c r="A19" s="1">
        <v>2</v>
      </c>
      <c r="B19" s="130" t="s">
        <v>37</v>
      </c>
      <c r="C19" s="131"/>
      <c r="D19" s="36">
        <v>43</v>
      </c>
      <c r="E19" s="37" t="s">
        <v>36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1.1599999999999999</v>
      </c>
      <c r="U19" s="43">
        <f t="shared" si="0"/>
        <v>49.879999999999995</v>
      </c>
    </row>
    <row r="20" spans="1:21" x14ac:dyDescent="0.3">
      <c r="A20" s="1">
        <v>3</v>
      </c>
      <c r="B20" s="130" t="s">
        <v>38</v>
      </c>
      <c r="C20" s="131"/>
      <c r="D20" s="36">
        <v>40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0.62</v>
      </c>
      <c r="U20" s="43">
        <f t="shared" si="0"/>
        <v>24.8</v>
      </c>
    </row>
    <row r="21" spans="1:21" x14ac:dyDescent="0.3">
      <c r="A21" s="1">
        <v>4</v>
      </c>
      <c r="B21" s="130" t="s">
        <v>39</v>
      </c>
      <c r="C21" s="131"/>
      <c r="D21" s="36">
        <v>314</v>
      </c>
      <c r="E21" s="37" t="s">
        <v>36</v>
      </c>
      <c r="F21" s="38"/>
      <c r="G21" s="132"/>
      <c r="H21" s="133"/>
      <c r="I21" s="133"/>
      <c r="J21" s="134"/>
      <c r="K21" s="39"/>
      <c r="L21" s="39">
        <v>1.8E-3</v>
      </c>
      <c r="M21" s="39"/>
      <c r="N21" s="39"/>
      <c r="O21" s="39"/>
      <c r="P21" s="39"/>
      <c r="Q21" s="39"/>
      <c r="R21" s="40"/>
      <c r="S21" s="41">
        <f t="shared" si="1"/>
        <v>1.8E-3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130" t="s">
        <v>40</v>
      </c>
      <c r="C22" s="131"/>
      <c r="D22" s="36">
        <v>278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0.23</v>
      </c>
      <c r="U22" s="43">
        <f t="shared" si="0"/>
        <v>63.940000000000005</v>
      </c>
    </row>
    <row r="23" spans="1:21" x14ac:dyDescent="0.3">
      <c r="A23" s="1">
        <v>6</v>
      </c>
      <c r="B23" s="130" t="s">
        <v>41</v>
      </c>
      <c r="C23" s="131"/>
      <c r="D23" s="36">
        <v>156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0.69</v>
      </c>
      <c r="U23" s="43">
        <f t="shared" si="0"/>
        <v>107.63999999999999</v>
      </c>
    </row>
    <row r="24" spans="1:21" x14ac:dyDescent="0.3">
      <c r="A24" s="1">
        <v>7</v>
      </c>
      <c r="B24" s="130" t="s">
        <v>43</v>
      </c>
      <c r="C24" s="131"/>
      <c r="D24" s="36">
        <v>35</v>
      </c>
      <c r="E24" s="37" t="s">
        <v>36</v>
      </c>
      <c r="F24" s="38"/>
      <c r="G24" s="132"/>
      <c r="H24" s="133"/>
      <c r="I24" s="133"/>
      <c r="J24" s="13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0.69</v>
      </c>
      <c r="U24" s="43">
        <f t="shared" si="0"/>
        <v>24.15</v>
      </c>
    </row>
    <row r="25" spans="1:21" x14ac:dyDescent="0.3">
      <c r="A25" s="1">
        <v>8</v>
      </c>
      <c r="B25" s="55" t="s">
        <v>44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6.3E-2</v>
      </c>
      <c r="N25" s="39"/>
      <c r="O25" s="39"/>
      <c r="P25" s="39"/>
      <c r="Q25" s="39"/>
      <c r="R25" s="60"/>
      <c r="S25" s="41" t="s">
        <v>79</v>
      </c>
      <c r="T25" s="42">
        <v>4.8499999999999996</v>
      </c>
      <c r="U25" s="43">
        <f t="shared" si="0"/>
        <v>2036.9999999999998</v>
      </c>
    </row>
    <row r="26" spans="1:21" x14ac:dyDescent="0.3">
      <c r="A26" s="1">
        <v>9</v>
      </c>
      <c r="B26" s="135" t="s">
        <v>45</v>
      </c>
      <c r="C26" s="136"/>
      <c r="D26" s="28">
        <v>1045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2.3E-3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130" t="s">
        <v>46</v>
      </c>
      <c r="C27" s="131"/>
      <c r="D27" s="36">
        <v>34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2.7</v>
      </c>
      <c r="U27" s="43">
        <f t="shared" si="0"/>
        <v>91.800000000000011</v>
      </c>
    </row>
    <row r="28" spans="1:21" x14ac:dyDescent="0.3">
      <c r="A28" s="1">
        <v>11</v>
      </c>
      <c r="B28" s="130" t="s">
        <v>74</v>
      </c>
      <c r="C28" s="131"/>
      <c r="D28" s="44">
        <v>84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4.8800000000000003E-2</v>
      </c>
      <c r="N28" s="39"/>
      <c r="O28" s="39"/>
      <c r="P28" s="39"/>
      <c r="Q28" s="39"/>
      <c r="R28" s="40"/>
      <c r="S28" s="41">
        <f t="shared" si="1"/>
        <v>4.8800000000000003E-2</v>
      </c>
      <c r="T28" s="42">
        <v>3.76</v>
      </c>
      <c r="U28" s="43">
        <f t="shared" si="0"/>
        <v>315.83999999999997</v>
      </c>
    </row>
    <row r="29" spans="1:21" x14ac:dyDescent="0.3">
      <c r="A29" s="1">
        <v>12</v>
      </c>
      <c r="B29" s="130" t="s">
        <v>61</v>
      </c>
      <c r="C29" s="131"/>
      <c r="D29" s="36">
        <v>65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0.77</v>
      </c>
      <c r="U29" s="43">
        <f t="shared" si="0"/>
        <v>50.050000000000004</v>
      </c>
    </row>
    <row r="30" spans="1:21" x14ac:dyDescent="0.3">
      <c r="A30" s="1">
        <v>14</v>
      </c>
      <c r="B30" s="130" t="s">
        <v>47</v>
      </c>
      <c r="C30" s="131"/>
      <c r="D30" s="36">
        <v>76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2.77</v>
      </c>
      <c r="U30" s="43">
        <f t="shared" si="0"/>
        <v>210.52</v>
      </c>
    </row>
    <row r="31" spans="1:21" x14ac:dyDescent="0.3">
      <c r="A31" s="1">
        <v>15</v>
      </c>
      <c r="B31" s="130" t="s">
        <v>29</v>
      </c>
      <c r="C31" s="131"/>
      <c r="D31" s="36">
        <v>48</v>
      </c>
      <c r="E31" s="37" t="s">
        <v>36</v>
      </c>
      <c r="F31" s="38"/>
      <c r="G31" s="132"/>
      <c r="H31" s="133"/>
      <c r="I31" s="133"/>
      <c r="J31" s="134"/>
      <c r="K31" s="39">
        <v>2.2700000000000001E-2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7.2700000000000001E-2</v>
      </c>
      <c r="T31" s="42">
        <v>5.6</v>
      </c>
      <c r="U31" s="43">
        <f t="shared" si="0"/>
        <v>268.79999999999995</v>
      </c>
    </row>
    <row r="32" spans="1:21" x14ac:dyDescent="0.3">
      <c r="A32" s="1">
        <v>16</v>
      </c>
      <c r="B32" s="130" t="s">
        <v>48</v>
      </c>
      <c r="C32" s="131"/>
      <c r="D32" s="36">
        <v>85</v>
      </c>
      <c r="E32" s="37" t="s">
        <v>42</v>
      </c>
      <c r="F32" s="38">
        <v>5.5E-2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6.5000000000000002E-2</v>
      </c>
      <c r="T32" s="42">
        <v>5</v>
      </c>
      <c r="U32" s="43">
        <f t="shared" si="0"/>
        <v>425</v>
      </c>
    </row>
    <row r="33" spans="1:21" x14ac:dyDescent="0.3">
      <c r="A33" s="1">
        <v>17</v>
      </c>
      <c r="B33" s="130" t="s">
        <v>72</v>
      </c>
      <c r="C33" s="131"/>
      <c r="D33" s="36">
        <v>9</v>
      </c>
      <c r="E33" s="63" t="s">
        <v>71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0.01</v>
      </c>
      <c r="Q33" s="39"/>
      <c r="R33" s="40"/>
      <c r="S33" s="41">
        <f t="shared" si="1"/>
        <v>0.01</v>
      </c>
      <c r="T33" s="42">
        <v>13</v>
      </c>
      <c r="U33" s="43">
        <f t="shared" si="0"/>
        <v>117</v>
      </c>
    </row>
    <row r="34" spans="1:21" x14ac:dyDescent="0.3">
      <c r="A34" s="1">
        <v>18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3.1E-2</v>
      </c>
      <c r="U34" s="43">
        <f t="shared" si="0"/>
        <v>23.87</v>
      </c>
    </row>
    <row r="35" spans="1:21" x14ac:dyDescent="0.3">
      <c r="A35" s="1">
        <v>19</v>
      </c>
      <c r="B35" s="140" t="s">
        <v>31</v>
      </c>
      <c r="C35" s="141"/>
      <c r="D35" s="46">
        <v>19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0.39</v>
      </c>
      <c r="U35" s="43">
        <f t="shared" si="0"/>
        <v>7.41</v>
      </c>
    </row>
    <row r="36" spans="1:21" x14ac:dyDescent="0.3">
      <c r="A36" s="1">
        <v>20</v>
      </c>
      <c r="B36" s="140" t="s">
        <v>49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1.54</v>
      </c>
      <c r="U36" s="43">
        <f t="shared" si="0"/>
        <v>77</v>
      </c>
    </row>
    <row r="37" spans="1:21" x14ac:dyDescent="0.3">
      <c r="A37" s="1">
        <v>21</v>
      </c>
      <c r="B37" s="68" t="s">
        <v>75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8.0000000000000002E-3</v>
      </c>
      <c r="Q37" s="39"/>
      <c r="R37" s="70"/>
      <c r="S37" s="41" t="s">
        <v>82</v>
      </c>
      <c r="T37" s="42">
        <v>0.62</v>
      </c>
      <c r="U37" s="43">
        <f t="shared" si="0"/>
        <v>186</v>
      </c>
    </row>
    <row r="38" spans="1:21" ht="19.5" thickBot="1" x14ac:dyDescent="0.35">
      <c r="A38" s="1">
        <v>22</v>
      </c>
      <c r="B38" s="140" t="s">
        <v>64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4">
        <v>1.4999999999999999E-2</v>
      </c>
      <c r="U38" s="43">
        <f t="shared" si="0"/>
        <v>6.6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99">
        <f>U18+U19+U20+U21+U22+U23+U24+U25+U26+U27+U28+U29+U30+U31+U32+U33+U34+U35+U36+U37+U38</f>
        <v>4552.5600000000004</v>
      </c>
      <c r="T39" s="99"/>
      <c r="U39" s="100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145" t="s">
        <v>55</v>
      </c>
      <c r="C43" s="145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2025-03-11T06:56:16Z</cp:lastPrinted>
  <dcterms:created xsi:type="dcterms:W3CDTF">2023-01-16T06:46:51Z</dcterms:created>
  <dcterms:modified xsi:type="dcterms:W3CDTF">2025-03-11T06:56:58Z</dcterms:modified>
</cp:coreProperties>
</file>