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<sst xmlns="http://schemas.openxmlformats.org/spreadsheetml/2006/main" count="100" uniqueCount="76">
  <si>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</si>
  <si>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</si>
  <si>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</si>
  <si>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</si>
  <si>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</si>
  <si>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</si>
  <si>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</si>
  <si>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</si>
  <si>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</si>
  <si>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</si>
  <si>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</si>
  <si>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</si>
  <si>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</si>
  <si>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</si>
  <si>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</si>
  <si>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</si>
  <si>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</si>
  <si>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</si>
  <si>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</si>
  <si>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</si>
  <si>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</si>
  <si>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</si>
  <si>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</si>
  <si>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</si>
  <si>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</si>
  <si>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</si>
  <si>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</si>
  <si>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</si>
  <si>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</si>
  <si>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</si>
  <si>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</si>
  <si>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</si>
  <si>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</si>
  <si>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</si>
  <si>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</si>
  <si>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</si>
  <si>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</si>
  <si>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</si>
  <si>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</si>
  <si>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</si>
  <si>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</si>
  <si>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</si>
  <si>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</si>
  <si>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</si>
  <si>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</si>
  <si>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</si>
  <si>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</si>
  <si>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</si>
  <si>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</si>
  <si>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</si>
  <si>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</si>
  <si>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</si>
  <si>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</si>
  <si>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</si>
  <si>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</si>
  <si>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</si>
  <si>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</si>
  <si>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</si>
  <si>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</si>
  <si>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</si>
  <si>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</si>
  <si>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</si>
  <si>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</si>
  <si>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</si>
  <si>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</si>
  <si>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</si>
  <si>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</si>
  <si>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</si>
  <si>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</si>
  <si>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</si>
  <si>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</si>
  <si>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</si>
  <si>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№10</t>
  </si>
  <si>
    <t>0,03</t>
  </si>
  <si>
    <t>0,025</t>
  </si>
  <si>
    <t>14.03.2025г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</si>
</sst>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23" zoomScale="80" zoomScaleNormal="80" workbookViewId="0">
      <selection activeCell="N28" sqref="N28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28" t="s">
        <v>66</v>
      </c>
      <c r="H1" s="129"/>
      <c r="I1" s="129"/>
      <c r="J1" s="129"/>
      <c r="K1" s="129"/>
      <c r="L1" s="129"/>
      <c r="M1" s="129"/>
      <c r="N1" s="56" t="s">
        <v>72</v>
      </c>
    </row>
    <row r="2" spans="2:21" ht="15" customHeight="1" x14ac:dyDescent="0.3">
      <c r="B2" s="1" t="s">
        <v>62</v>
      </c>
      <c r="C2" s="70" t="s">
        <v>58</v>
      </c>
      <c r="D2" s="70"/>
      <c r="E2" s="130" t="s">
        <v>60</v>
      </c>
      <c r="F2" s="130"/>
      <c r="G2" s="131" t="s">
        <v>57</v>
      </c>
      <c r="H2" s="131"/>
      <c r="I2" s="131"/>
      <c r="J2" s="131"/>
      <c r="K2" s="70" t="s">
        <v>65</v>
      </c>
      <c r="L2" s="70"/>
      <c r="M2" s="70"/>
      <c r="O2" s="70" t="s">
        <v>56</v>
      </c>
      <c r="P2" s="70"/>
      <c r="Q2" s="70" t="s">
        <v>1</v>
      </c>
      <c r="R2" s="70"/>
      <c r="S2" s="115" t="s">
        <v>55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70" t="s">
        <v>54</v>
      </c>
      <c r="S4" s="70"/>
    </row>
    <row r="5" spans="2:21" ht="15" customHeight="1" x14ac:dyDescent="0.25">
      <c r="B5" s="132" t="s">
        <v>53</v>
      </c>
      <c r="C5" s="85"/>
      <c r="D5" s="116" t="s">
        <v>52</v>
      </c>
      <c r="E5" s="117"/>
      <c r="F5" s="116" t="s">
        <v>51</v>
      </c>
      <c r="G5" s="122"/>
      <c r="H5" s="122"/>
      <c r="I5" s="122"/>
      <c r="J5" s="122"/>
      <c r="K5" s="116" t="s">
        <v>50</v>
      </c>
      <c r="L5" s="117"/>
      <c r="M5" s="122" t="s">
        <v>49</v>
      </c>
      <c r="N5" s="117"/>
      <c r="O5" s="116" t="s">
        <v>48</v>
      </c>
      <c r="P5" s="117"/>
      <c r="R5" s="127" t="s">
        <v>47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46</v>
      </c>
      <c r="C8" s="41" t="s">
        <v>45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118</v>
      </c>
      <c r="G9" s="113"/>
      <c r="H9" s="113"/>
      <c r="I9" s="113"/>
      <c r="J9" s="113"/>
      <c r="K9" s="114">
        <f>SUM(F9)*D9</f>
        <v>7080</v>
      </c>
      <c r="L9" s="72"/>
      <c r="M9" s="71">
        <f>SUM(S36)/O9</f>
        <v>59.440238095238087</v>
      </c>
      <c r="N9" s="72"/>
      <c r="O9" s="125">
        <v>84</v>
      </c>
      <c r="P9" s="126"/>
    </row>
    <row r="10" spans="2:21" ht="24.75" customHeight="1" thickBot="1" x14ac:dyDescent="0.3">
      <c r="B10" s="40"/>
      <c r="C10" s="40"/>
      <c r="D10" s="105" t="s">
        <v>44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4992.9799999999996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43</v>
      </c>
      <c r="C12" s="117"/>
      <c r="D12" s="117" t="s">
        <v>42</v>
      </c>
      <c r="E12" s="109" t="s">
        <v>41</v>
      </c>
      <c r="F12" s="105" t="s">
        <v>40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39</v>
      </c>
      <c r="T12" s="109" t="s">
        <v>38</v>
      </c>
      <c r="U12" s="98" t="s">
        <v>37</v>
      </c>
    </row>
    <row r="13" spans="2:21" ht="17.25" customHeight="1" thickBot="1" x14ac:dyDescent="0.3">
      <c r="B13" s="118"/>
      <c r="C13" s="119"/>
      <c r="D13" s="119"/>
      <c r="E13" s="110"/>
      <c r="F13" s="105" t="s">
        <v>36</v>
      </c>
      <c r="G13" s="103"/>
      <c r="H13" s="103"/>
      <c r="I13" s="103"/>
      <c r="J13" s="103"/>
      <c r="K13" s="103"/>
      <c r="L13" s="103" t="s">
        <v>35</v>
      </c>
      <c r="M13" s="103"/>
      <c r="N13" s="103"/>
      <c r="O13" s="104"/>
      <c r="P13" s="105" t="s">
        <v>34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33</v>
      </c>
      <c r="G14" s="101" t="s">
        <v>11</v>
      </c>
      <c r="H14" s="101"/>
      <c r="I14" s="101"/>
      <c r="J14" s="101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30</v>
      </c>
      <c r="C16" s="84"/>
      <c r="D16" s="33"/>
      <c r="E16" s="29"/>
      <c r="F16" s="32">
        <v>84</v>
      </c>
      <c r="G16" s="85">
        <v>84</v>
      </c>
      <c r="H16" s="86"/>
      <c r="I16" s="86"/>
      <c r="J16" s="87"/>
      <c r="K16" s="31">
        <v>84</v>
      </c>
      <c r="L16" s="32">
        <v>84</v>
      </c>
      <c r="M16" s="31">
        <v>84</v>
      </c>
      <c r="N16" s="31">
        <v>84</v>
      </c>
      <c r="O16" s="31">
        <v>84</v>
      </c>
      <c r="P16" s="31">
        <v>84</v>
      </c>
      <c r="Q16" s="31">
        <v>84</v>
      </c>
      <c r="R16" s="31">
        <v>84</v>
      </c>
      <c r="S16" s="30"/>
      <c r="T16" s="29"/>
      <c r="U16" s="28"/>
    </row>
    <row r="17" spans="1:21" ht="19.5" thickBot="1" x14ac:dyDescent="0.3">
      <c r="B17" s="88" t="s">
        <v>29</v>
      </c>
      <c r="C17" s="89"/>
      <c r="D17" s="27"/>
      <c r="E17" s="23" t="s">
        <v>28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26</v>
      </c>
      <c r="C18" s="94"/>
      <c r="D18" s="21">
        <v>55</v>
      </c>
      <c r="E18" s="20" t="s">
        <v>10</v>
      </c>
      <c r="F18" s="19"/>
      <c r="G18" s="95"/>
      <c r="H18" s="96"/>
      <c r="I18" s="96"/>
      <c r="J18" s="97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4.62</v>
      </c>
      <c r="U18" s="15">
        <f t="shared" ref="U18:U34" si="1">SUM(T18)*D18</f>
        <v>254.1</v>
      </c>
    </row>
    <row r="19" spans="1:21" x14ac:dyDescent="0.3">
      <c r="A19" s="1">
        <v>2</v>
      </c>
      <c r="B19" s="76" t="s">
        <v>25</v>
      </c>
      <c r="C19" s="77"/>
      <c r="D19" s="14">
        <v>40</v>
      </c>
      <c r="E19" s="11" t="s">
        <v>10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0.67</v>
      </c>
      <c r="U19" s="6">
        <f t="shared" si="1"/>
        <v>26.8</v>
      </c>
    </row>
    <row r="20" spans="1:21" x14ac:dyDescent="0.3">
      <c r="A20" s="1">
        <v>3</v>
      </c>
      <c r="B20" s="76" t="s">
        <v>24</v>
      </c>
      <c r="C20" s="77"/>
      <c r="D20" s="14">
        <v>35</v>
      </c>
      <c r="E20" s="11" t="s">
        <v>10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0.84</v>
      </c>
      <c r="U20" s="6">
        <f t="shared" si="1"/>
        <v>29.4</v>
      </c>
    </row>
    <row r="21" spans="1:21" x14ac:dyDescent="0.3">
      <c r="A21" s="1">
        <v>4</v>
      </c>
      <c r="B21" s="76" t="s">
        <v>23</v>
      </c>
      <c r="C21" s="77"/>
      <c r="D21" s="14">
        <v>156</v>
      </c>
      <c r="E21" s="57" t="s">
        <v>10</v>
      </c>
      <c r="F21" s="13">
        <v>3.0000000000000001E-3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0.59</v>
      </c>
      <c r="U21" s="6">
        <f t="shared" si="1"/>
        <v>92.039999999999992</v>
      </c>
    </row>
    <row r="22" spans="1:21" x14ac:dyDescent="0.3">
      <c r="A22" s="1">
        <v>5</v>
      </c>
      <c r="B22" s="76" t="s">
        <v>22</v>
      </c>
      <c r="C22" s="77"/>
      <c r="D22" s="14">
        <v>30</v>
      </c>
      <c r="E22" s="11" t="s">
        <v>10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73</v>
      </c>
      <c r="T22" s="7">
        <v>2.52</v>
      </c>
      <c r="U22" s="6">
        <f t="shared" si="1"/>
        <v>75.599999999999994</v>
      </c>
    </row>
    <row r="23" spans="1:21" x14ac:dyDescent="0.3">
      <c r="A23" s="1">
        <v>6</v>
      </c>
      <c r="B23" s="76" t="s">
        <v>21</v>
      </c>
      <c r="C23" s="77"/>
      <c r="D23" s="14">
        <v>42</v>
      </c>
      <c r="E23" s="11" t="s">
        <v>10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2.1</v>
      </c>
      <c r="U23" s="6">
        <f t="shared" si="1"/>
        <v>88.2</v>
      </c>
    </row>
    <row r="24" spans="1:21" x14ac:dyDescent="0.3">
      <c r="A24" s="1">
        <v>7</v>
      </c>
      <c r="B24" s="76" t="s">
        <v>20</v>
      </c>
      <c r="C24" s="77"/>
      <c r="D24" s="14">
        <v>278</v>
      </c>
      <c r="E24" s="11" t="s">
        <v>10</v>
      </c>
      <c r="F24" s="13"/>
      <c r="G24" s="78"/>
      <c r="H24" s="79"/>
      <c r="I24" s="79"/>
      <c r="J24" s="80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1.0900000000000001</v>
      </c>
      <c r="U24" s="6">
        <f t="shared" si="1"/>
        <v>303.02000000000004</v>
      </c>
    </row>
    <row r="25" spans="1:21" ht="15.75" customHeight="1" x14ac:dyDescent="0.3">
      <c r="A25" s="1">
        <v>8</v>
      </c>
      <c r="B25" s="76" t="s">
        <v>71</v>
      </c>
      <c r="C25" s="77"/>
      <c r="D25" s="14">
        <v>420</v>
      </c>
      <c r="E25" s="11" t="s">
        <v>10</v>
      </c>
      <c r="F25" s="13"/>
      <c r="G25" s="78"/>
      <c r="H25" s="79"/>
      <c r="I25" s="79"/>
      <c r="J25" s="80"/>
      <c r="K25" s="9"/>
      <c r="L25" s="13"/>
      <c r="M25" s="9">
        <v>0.06</v>
      </c>
      <c r="N25" s="9"/>
      <c r="O25" s="9"/>
      <c r="P25" s="9"/>
      <c r="Q25" s="9"/>
      <c r="R25" s="9"/>
      <c r="S25" s="8">
        <f t="shared" si="0"/>
        <v>0.06</v>
      </c>
      <c r="T25" s="7">
        <v>5.04</v>
      </c>
      <c r="U25" s="6">
        <f t="shared" si="1"/>
        <v>2116.8000000000002</v>
      </c>
    </row>
    <row r="26" spans="1:21" x14ac:dyDescent="0.3">
      <c r="A26" s="1">
        <v>10</v>
      </c>
      <c r="B26" s="76" t="s">
        <v>19</v>
      </c>
      <c r="C26" s="77"/>
      <c r="D26" s="14">
        <v>9</v>
      </c>
      <c r="E26" s="50" t="s">
        <v>68</v>
      </c>
      <c r="F26" s="13">
        <v>3.3000000000000002E-2</v>
      </c>
      <c r="G26" s="78"/>
      <c r="H26" s="79"/>
      <c r="I26" s="79"/>
      <c r="J26" s="80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3.6000000000000004E-2</v>
      </c>
      <c r="T26" s="7">
        <v>50</v>
      </c>
      <c r="U26" s="6">
        <f t="shared" si="1"/>
        <v>450</v>
      </c>
    </row>
    <row r="27" spans="1:21" x14ac:dyDescent="0.3">
      <c r="A27" s="1">
        <v>11</v>
      </c>
      <c r="B27" s="76" t="s">
        <v>18</v>
      </c>
      <c r="C27" s="77"/>
      <c r="D27" s="14">
        <v>34</v>
      </c>
      <c r="E27" s="11" t="s">
        <v>10</v>
      </c>
      <c r="F27" s="13">
        <v>1E-3</v>
      </c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0.25</v>
      </c>
      <c r="U27" s="6">
        <f t="shared" si="1"/>
        <v>8.5</v>
      </c>
    </row>
    <row r="28" spans="1:21" x14ac:dyDescent="0.3">
      <c r="A28" s="1">
        <v>12</v>
      </c>
      <c r="B28" s="76" t="s">
        <v>17</v>
      </c>
      <c r="C28" s="77"/>
      <c r="D28" s="14">
        <v>36</v>
      </c>
      <c r="E28" s="11" t="s">
        <v>10</v>
      </c>
      <c r="F28" s="13"/>
      <c r="G28" s="78"/>
      <c r="H28" s="79"/>
      <c r="I28" s="79"/>
      <c r="J28" s="80"/>
      <c r="K28" s="9"/>
      <c r="L28" s="9"/>
      <c r="M28" s="9">
        <v>2.53E-2</v>
      </c>
      <c r="N28" s="9"/>
      <c r="O28" s="9"/>
      <c r="P28" s="9"/>
      <c r="Q28" s="9"/>
      <c r="R28" s="9"/>
      <c r="S28" s="8">
        <f t="shared" si="0"/>
        <v>2.53E-2</v>
      </c>
      <c r="T28" s="7">
        <v>2.13</v>
      </c>
      <c r="U28" s="6">
        <f t="shared" si="1"/>
        <v>76.679999999999993</v>
      </c>
    </row>
    <row r="29" spans="1:21" x14ac:dyDescent="0.3">
      <c r="A29" s="1">
        <v>13</v>
      </c>
      <c r="B29" s="76" t="s">
        <v>16</v>
      </c>
      <c r="C29" s="77"/>
      <c r="D29" s="14">
        <v>76</v>
      </c>
      <c r="E29" s="11" t="s">
        <v>10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1.68</v>
      </c>
      <c r="U29" s="6">
        <f t="shared" si="1"/>
        <v>127.67999999999999</v>
      </c>
    </row>
    <row r="30" spans="1:21" x14ac:dyDescent="0.3">
      <c r="A30" s="1">
        <v>14</v>
      </c>
      <c r="B30" s="61" t="s">
        <v>11</v>
      </c>
      <c r="C30" s="62"/>
      <c r="D30" s="63">
        <v>550</v>
      </c>
      <c r="E30" s="58" t="s">
        <v>10</v>
      </c>
      <c r="F30" s="64"/>
      <c r="G30" s="59"/>
      <c r="H30" s="60"/>
      <c r="I30" s="60"/>
      <c r="J30" s="67">
        <v>1.1999999999999999E-3</v>
      </c>
      <c r="K30" s="9"/>
      <c r="L30" s="9"/>
      <c r="M30" s="9"/>
      <c r="N30" s="9"/>
      <c r="O30" s="9"/>
      <c r="P30" s="9"/>
      <c r="Q30" s="9"/>
      <c r="R30" s="9"/>
      <c r="S30" s="68">
        <v>1.1999999999999999E-3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15</v>
      </c>
      <c r="C31" s="82"/>
      <c r="D31" s="12">
        <v>100</v>
      </c>
      <c r="E31" s="11" t="s">
        <v>10</v>
      </c>
      <c r="F31" s="10"/>
      <c r="G31" s="73"/>
      <c r="H31" s="74"/>
      <c r="I31" s="74"/>
      <c r="J31" s="75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0.42</v>
      </c>
      <c r="U31" s="6">
        <f t="shared" si="1"/>
        <v>42</v>
      </c>
    </row>
    <row r="32" spans="1:21" x14ac:dyDescent="0.3">
      <c r="A32" s="1">
        <v>16</v>
      </c>
      <c r="B32" s="81" t="s">
        <v>14</v>
      </c>
      <c r="C32" s="82"/>
      <c r="D32" s="12">
        <v>48</v>
      </c>
      <c r="E32" s="11" t="s">
        <v>10</v>
      </c>
      <c r="F32" s="10"/>
      <c r="G32" s="73"/>
      <c r="H32" s="74"/>
      <c r="I32" s="74"/>
      <c r="J32" s="75"/>
      <c r="K32" s="9">
        <v>0.03</v>
      </c>
      <c r="L32" s="9"/>
      <c r="M32" s="9">
        <v>0.01</v>
      </c>
      <c r="N32" s="9"/>
      <c r="O32" s="1">
        <v>0.05</v>
      </c>
      <c r="P32" s="9"/>
      <c r="Q32" s="9">
        <v>2.6700000000000002E-2</v>
      </c>
      <c r="R32" s="9"/>
      <c r="S32" s="8">
        <f t="shared" si="0"/>
        <v>0.1167</v>
      </c>
      <c r="T32" s="7">
        <v>9.8000000000000007</v>
      </c>
      <c r="U32" s="6">
        <f t="shared" si="1"/>
        <v>470.40000000000003</v>
      </c>
    </row>
    <row r="33" spans="1:21" x14ac:dyDescent="0.3">
      <c r="A33" s="1">
        <v>17</v>
      </c>
      <c r="B33" s="54" t="s">
        <v>69</v>
      </c>
      <c r="C33" s="55"/>
      <c r="D33" s="12">
        <v>43</v>
      </c>
      <c r="E33" s="50" t="s">
        <v>10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74</v>
      </c>
      <c r="T33" s="7">
        <v>2.1</v>
      </c>
      <c r="U33" s="6">
        <f>T33*D33</f>
        <v>90.3</v>
      </c>
    </row>
    <row r="34" spans="1:21" x14ac:dyDescent="0.3">
      <c r="A34" s="1">
        <v>18</v>
      </c>
      <c r="B34" s="81" t="s">
        <v>13</v>
      </c>
      <c r="C34" s="82"/>
      <c r="D34" s="12">
        <v>85</v>
      </c>
      <c r="E34" s="48" t="s">
        <v>10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0.09</v>
      </c>
      <c r="T34" s="7">
        <v>8</v>
      </c>
      <c r="U34" s="6">
        <f t="shared" si="1"/>
        <v>680</v>
      </c>
    </row>
    <row r="35" spans="1:21" ht="19.5" thickBot="1" x14ac:dyDescent="0.35">
      <c r="A35" s="1">
        <v>19</v>
      </c>
      <c r="B35" s="81" t="s">
        <v>12</v>
      </c>
      <c r="C35" s="82"/>
      <c r="D35" s="12">
        <v>19</v>
      </c>
      <c r="E35" s="65" t="s">
        <v>10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0.34</v>
      </c>
      <c r="U35" s="6">
        <f t="shared" ref="U35" si="3">SUM(T35)*D35</f>
        <v>6.4600000000000009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1">
        <f>U18+U19+U20+U21+U22+U23+U24+U25+U26+U27+U28+U29+U30+U31+U32+U33+U34+U35</f>
        <v>4992.9799999999996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8</v>
      </c>
      <c r="C38" s="70"/>
      <c r="D38" s="70" t="s">
        <v>4</v>
      </c>
      <c r="E38" s="70"/>
      <c r="F38" s="70"/>
      <c r="G38" s="70" t="s">
        <v>7</v>
      </c>
      <c r="H38" s="70"/>
      <c r="I38" s="70"/>
      <c r="J38" s="70"/>
      <c r="K38" s="70"/>
      <c r="O38" s="1" t="s">
        <v>6</v>
      </c>
      <c r="P38" s="70" t="s">
        <v>1</v>
      </c>
      <c r="Q38" s="70"/>
      <c r="R38" s="70" t="s">
        <v>61</v>
      </c>
      <c r="S38" s="70"/>
    </row>
    <row r="39" spans="1:21" x14ac:dyDescent="0.25">
      <c r="E39" s="9"/>
    </row>
    <row r="40" spans="1:21" x14ac:dyDescent="0.3">
      <c r="B40" s="69" t="s">
        <v>5</v>
      </c>
      <c r="C40" s="69"/>
      <c r="D40" s="70" t="s">
        <v>4</v>
      </c>
      <c r="E40" s="70"/>
      <c r="F40" s="70"/>
      <c r="G40" s="70" t="s">
        <v>3</v>
      </c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2025-03-14T06:11:45Z</cp:lastPrinted>
  <dcterms:created xsi:type="dcterms:W3CDTF">2022-11-18T07:28:23Z</dcterms:created>
  <dcterms:modified xsi:type="dcterms:W3CDTF">2025-03-14T06:34:52Z</dcterms:modified>
</cp:coreProperties>
</file>