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1" i="1" l="1"/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<sst xmlns="http://schemas.openxmlformats.org/spreadsheetml/2006/main" count="88" uniqueCount="71">
  <si>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</si>
  <si>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</si>
  <si>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</si>
  <si>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</si>
  <si>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</si>
  <si>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</si>
  <si>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</si>
  <si>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</si>
  <si>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</si>
  <si>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</si>
  <si>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</si>
  <si>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</si>
  <si>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</si>
  <si>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</si>
  <si>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</si>
  <si>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</si>
  <si>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</si>
  <si>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</si>
  <si>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</si>
  <si>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</si>
  <si>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</si>
  <si>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</si>
  <si>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</si>
  <si>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</si>
  <si>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</si>
  <si>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</si>
  <si>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</si>
  <si>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</si>
  <si>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</si>
  <si>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</si>
  <si>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</si>
  <si>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</si>
  <si>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</si>
  <si>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</si>
  <si>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</si>
  <si>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</si>
  <si>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</si>
  <si>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</si>
  <si>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</si>
  <si>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</si>
  <si>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</si>
  <si>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</si>
  <si>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</si>
  <si>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</si>
  <si>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</si>
  <si>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</si>
  <si>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</si>
  <si>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</si>
  <si>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</si>
  <si>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</si>
  <si>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</si>
  <si>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</si>
  <si>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</si>
  <si>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</si>
  <si>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</si>
  <si>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</si>
  <si>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</si>
  <si>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</si>
  <si>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</si>
  <si>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</si>
  <si>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</si>
  <si>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</si>
  <si>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</si>
  <si>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</si>
  <si>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</si>
  <si>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</si>
  <si>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</si>
  <si>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</si>
  <si>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№12</t>
  </si>
  <si>
    <t>18.03.2025г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</si>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</sst>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12" zoomScale="80" zoomScaleNormal="80" workbookViewId="0">
      <selection activeCell="L18" sqref="L18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43</v>
      </c>
      <c r="H1" s="42" t="s">
        <v>47</v>
      </c>
      <c r="I1" s="42"/>
      <c r="J1" s="42"/>
      <c r="K1" s="24" t="s">
        <v>68</v>
      </c>
    </row>
    <row r="2" spans="1:18" ht="15" customHeight="1" x14ac:dyDescent="0.3">
      <c r="B2" s="1" t="s">
        <v>45</v>
      </c>
      <c r="C2" s="39" t="s">
        <v>42</v>
      </c>
      <c r="D2" s="39"/>
      <c r="E2" s="47" t="s">
        <v>44</v>
      </c>
      <c r="F2" s="47"/>
      <c r="G2" s="12" t="s">
        <v>49</v>
      </c>
      <c r="H2" s="39" t="s">
        <v>41</v>
      </c>
      <c r="I2" s="39"/>
      <c r="J2" s="39"/>
      <c r="L2" s="39" t="s">
        <v>40</v>
      </c>
      <c r="M2" s="39"/>
      <c r="N2" s="39" t="s">
        <v>1</v>
      </c>
      <c r="O2" s="39"/>
      <c r="P2" s="41" t="s">
        <v>39</v>
      </c>
      <c r="Q2" s="4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69</v>
      </c>
      <c r="H4" s="11" t="s">
        <v>50</v>
      </c>
      <c r="I4" s="1" t="s">
        <v>51</v>
      </c>
      <c r="O4" s="39" t="s">
        <v>38</v>
      </c>
      <c r="P4" s="39"/>
    </row>
    <row r="5" spans="1:18" ht="28.5" customHeight="1" x14ac:dyDescent="0.25">
      <c r="B5" s="40" t="s">
        <v>53</v>
      </c>
      <c r="C5" s="40"/>
      <c r="D5" s="40" t="s">
        <v>37</v>
      </c>
      <c r="E5" s="40"/>
      <c r="F5" s="48" t="s">
        <v>36</v>
      </c>
      <c r="G5" s="49"/>
      <c r="H5" s="40" t="s">
        <v>35</v>
      </c>
      <c r="I5" s="40"/>
      <c r="J5" s="40" t="s">
        <v>34</v>
      </c>
      <c r="K5" s="40"/>
      <c r="L5" s="40" t="s">
        <v>33</v>
      </c>
      <c r="M5" s="40"/>
      <c r="O5" s="40" t="s">
        <v>32</v>
      </c>
      <c r="P5" s="40"/>
    </row>
    <row r="6" spans="1:18" x14ac:dyDescent="0.25">
      <c r="B6" s="40"/>
      <c r="C6" s="40"/>
      <c r="D6" s="40"/>
      <c r="E6" s="40"/>
      <c r="F6" s="50"/>
      <c r="G6" s="51"/>
      <c r="H6" s="40"/>
      <c r="I6" s="40"/>
      <c r="J6" s="40"/>
      <c r="K6" s="40"/>
      <c r="L6" s="40"/>
      <c r="M6" s="40"/>
      <c r="O6" s="40">
        <v>504202</v>
      </c>
      <c r="P6" s="40"/>
    </row>
    <row r="7" spans="1:18" ht="19.5" customHeight="1" x14ac:dyDescent="0.25">
      <c r="B7" s="40"/>
      <c r="C7" s="40"/>
      <c r="D7" s="40"/>
      <c r="E7" s="40"/>
      <c r="F7" s="50"/>
      <c r="G7" s="51"/>
      <c r="H7" s="40"/>
      <c r="I7" s="40"/>
      <c r="J7" s="40"/>
      <c r="K7" s="40"/>
      <c r="L7" s="40"/>
      <c r="M7" s="40"/>
    </row>
    <row r="8" spans="1:18" ht="63" customHeight="1" x14ac:dyDescent="0.25">
      <c r="B8" s="13" t="s">
        <v>31</v>
      </c>
      <c r="C8" s="13" t="s">
        <v>30</v>
      </c>
      <c r="D8" s="40"/>
      <c r="E8" s="40"/>
      <c r="F8" s="52"/>
      <c r="G8" s="53"/>
      <c r="H8" s="40"/>
      <c r="I8" s="40"/>
      <c r="J8" s="40"/>
      <c r="K8" s="40"/>
      <c r="L8" s="40"/>
      <c r="M8" s="40"/>
      <c r="R8" s="1" t="s">
        <v>29</v>
      </c>
    </row>
    <row r="9" spans="1:18" ht="24" customHeight="1" thickBot="1" x14ac:dyDescent="0.3">
      <c r="B9" s="43"/>
      <c r="C9" s="44"/>
      <c r="D9" s="45">
        <v>75</v>
      </c>
      <c r="E9" s="45"/>
      <c r="F9" s="54">
        <v>79</v>
      </c>
      <c r="G9" s="55"/>
      <c r="H9" s="40">
        <f>SUM(F9)*D9</f>
        <v>5925</v>
      </c>
      <c r="I9" s="40"/>
      <c r="J9" s="46">
        <f>SUM(P32)/L9</f>
        <v>140.46657534246572</v>
      </c>
      <c r="K9" s="46"/>
      <c r="L9" s="40">
        <v>73</v>
      </c>
      <c r="M9" s="40"/>
    </row>
    <row r="10" spans="1:18" ht="24.75" customHeight="1" x14ac:dyDescent="0.25">
      <c r="B10" s="3"/>
      <c r="C10" s="3"/>
      <c r="D10" s="40" t="s">
        <v>48</v>
      </c>
      <c r="E10" s="40"/>
      <c r="F10" s="40"/>
      <c r="G10" s="40"/>
      <c r="H10" s="40"/>
      <c r="I10" s="40"/>
      <c r="J10" s="40"/>
      <c r="K10" s="46">
        <f>J9*L9</f>
        <v>10254.059999999998</v>
      </c>
      <c r="L10" s="46"/>
      <c r="M10" s="46"/>
    </row>
    <row r="12" spans="1:18" ht="21" customHeight="1" x14ac:dyDescent="0.25">
      <c r="A12" s="33" t="s">
        <v>54</v>
      </c>
      <c r="B12" s="40" t="s">
        <v>28</v>
      </c>
      <c r="C12" s="40"/>
      <c r="D12" s="40" t="s">
        <v>27</v>
      </c>
      <c r="E12" s="40" t="s">
        <v>26</v>
      </c>
      <c r="F12" s="40" t="s">
        <v>25</v>
      </c>
      <c r="G12" s="40"/>
      <c r="H12" s="40"/>
      <c r="I12" s="40"/>
      <c r="J12" s="40"/>
      <c r="K12" s="40"/>
      <c r="L12" s="40"/>
      <c r="M12" s="40"/>
      <c r="N12" s="40"/>
      <c r="O12" s="40"/>
      <c r="P12" s="56" t="s">
        <v>24</v>
      </c>
      <c r="Q12" s="40" t="s">
        <v>23</v>
      </c>
      <c r="R12" s="40" t="s">
        <v>22</v>
      </c>
    </row>
    <row r="13" spans="1:18" ht="17.25" customHeight="1" x14ac:dyDescent="0.25">
      <c r="A13" s="35"/>
      <c r="B13" s="40"/>
      <c r="C13" s="40"/>
      <c r="D13" s="40"/>
      <c r="E13" s="40"/>
      <c r="F13" s="40" t="s">
        <v>21</v>
      </c>
      <c r="G13" s="40"/>
      <c r="H13" s="40"/>
      <c r="I13" s="40"/>
      <c r="J13" s="40"/>
      <c r="K13" s="40"/>
      <c r="L13" s="40"/>
      <c r="M13" s="40"/>
      <c r="N13" s="40"/>
      <c r="O13" s="40"/>
      <c r="P13" s="56"/>
      <c r="Q13" s="40"/>
      <c r="R13" s="40"/>
    </row>
    <row r="14" spans="1:18" ht="71.25" customHeight="1" x14ac:dyDescent="0.25">
      <c r="A14" s="35"/>
      <c r="B14" s="40"/>
      <c r="C14" s="40"/>
      <c r="D14" s="40"/>
      <c r="E14" s="40"/>
      <c r="F14" s="33" t="s">
        <v>67</v>
      </c>
      <c r="G14" s="33" t="s">
        <v>61</v>
      </c>
      <c r="H14" s="33" t="s">
        <v>9</v>
      </c>
      <c r="I14" s="33" t="s">
        <v>64</v>
      </c>
      <c r="J14" s="33" t="s">
        <v>65</v>
      </c>
      <c r="K14" s="33" t="s">
        <v>70</v>
      </c>
      <c r="L14" s="33"/>
      <c r="M14" s="33"/>
      <c r="N14" s="33"/>
      <c r="O14" s="33"/>
      <c r="P14" s="56"/>
      <c r="Q14" s="40"/>
      <c r="R14" s="40"/>
    </row>
    <row r="15" spans="1:18" ht="15.75" customHeight="1" x14ac:dyDescent="0.25">
      <c r="A15" s="34"/>
      <c r="B15" s="40"/>
      <c r="C15" s="40"/>
      <c r="D15" s="40"/>
      <c r="E15" s="40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56"/>
      <c r="Q15" s="40"/>
      <c r="R15" s="40"/>
    </row>
    <row r="16" spans="1:18" x14ac:dyDescent="0.25">
      <c r="A16" s="15"/>
      <c r="B16" s="38" t="s">
        <v>20</v>
      </c>
      <c r="C16" s="38"/>
      <c r="D16" s="13"/>
      <c r="E16" s="13"/>
      <c r="F16" s="13">
        <f>SUM(L9)</f>
        <v>73</v>
      </c>
      <c r="G16" s="13">
        <v>73</v>
      </c>
      <c r="H16" s="13">
        <v>73</v>
      </c>
      <c r="I16" s="13">
        <v>73</v>
      </c>
      <c r="J16" s="30">
        <v>73</v>
      </c>
      <c r="K16" s="13">
        <v>73</v>
      </c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8" t="s">
        <v>19</v>
      </c>
      <c r="C17" s="38"/>
      <c r="D17" s="13"/>
      <c r="E17" s="13" t="s">
        <v>18</v>
      </c>
      <c r="F17" s="25">
        <v>90</v>
      </c>
      <c r="G17" s="13">
        <v>150</v>
      </c>
      <c r="H17" s="13">
        <v>60</v>
      </c>
      <c r="I17" s="22" t="s">
        <v>60</v>
      </c>
      <c r="J17" s="30">
        <v>50</v>
      </c>
      <c r="K17" s="13">
        <v>268</v>
      </c>
      <c r="L17" s="13" t="s">
        <v>63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17</v>
      </c>
      <c r="C18" s="32"/>
      <c r="D18" s="8">
        <v>600</v>
      </c>
      <c r="E18" s="13" t="s">
        <v>6</v>
      </c>
      <c r="F18" s="7">
        <v>9.4E-2</v>
      </c>
      <c r="G18" s="6"/>
      <c r="H18" s="6"/>
      <c r="I18" s="6"/>
      <c r="J18" s="6"/>
      <c r="K18" s="6"/>
      <c r="L18" s="6"/>
      <c r="M18" s="6"/>
      <c r="N18" s="6"/>
      <c r="O18" s="6"/>
      <c r="P18" s="7">
        <v>0.09</v>
      </c>
      <c r="Q18" s="26">
        <v>6.86</v>
      </c>
      <c r="R18" s="16">
        <f t="shared" ref="R18:R31" si="0">SUM(Q18)*D18</f>
        <v>4116</v>
      </c>
    </row>
    <row r="19" spans="1:18" x14ac:dyDescent="0.3">
      <c r="A19" s="15">
        <v>2</v>
      </c>
      <c r="B19" s="32" t="s">
        <v>16</v>
      </c>
      <c r="C19" s="32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0.57999999999999996</v>
      </c>
      <c r="R19" s="16">
        <f t="shared" si="0"/>
        <v>90.47999999999999</v>
      </c>
    </row>
    <row r="20" spans="1:18" x14ac:dyDescent="0.3">
      <c r="A20" s="15">
        <v>3</v>
      </c>
      <c r="B20" s="32" t="s">
        <v>15</v>
      </c>
      <c r="C20" s="32"/>
      <c r="D20" s="8">
        <v>40</v>
      </c>
      <c r="E20" s="13" t="s">
        <v>6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0.51</v>
      </c>
      <c r="R20" s="16">
        <f t="shared" si="0"/>
        <v>20.399999999999999</v>
      </c>
    </row>
    <row r="21" spans="1:18" x14ac:dyDescent="0.3">
      <c r="A21" s="15">
        <v>4</v>
      </c>
      <c r="B21" s="32" t="s">
        <v>14</v>
      </c>
      <c r="C21" s="32"/>
      <c r="D21" s="8">
        <v>314</v>
      </c>
      <c r="E21" s="20" t="s">
        <v>6</v>
      </c>
      <c r="F21" s="7"/>
      <c r="G21" s="6"/>
      <c r="H21" s="6"/>
      <c r="I21" s="6"/>
      <c r="J21" s="6">
        <v>3.8400000000000001E-3</v>
      </c>
      <c r="K21" s="6"/>
      <c r="L21" s="6"/>
      <c r="M21" s="6"/>
      <c r="N21" s="6"/>
      <c r="O21" s="6"/>
      <c r="P21" s="7">
        <v>3.8400000000000001E-3</v>
      </c>
      <c r="Q21" s="16">
        <v>0.28000000000000003</v>
      </c>
      <c r="R21" s="16">
        <f t="shared" si="0"/>
        <v>87.92</v>
      </c>
    </row>
    <row r="22" spans="1:18" x14ac:dyDescent="0.3">
      <c r="A22" s="15">
        <v>5</v>
      </c>
      <c r="B22" s="32" t="s">
        <v>13</v>
      </c>
      <c r="C22" s="32"/>
      <c r="D22" s="8">
        <v>18</v>
      </c>
      <c r="E22" s="13" t="s">
        <v>6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29</v>
      </c>
      <c r="N22" s="6"/>
      <c r="O22" s="6"/>
      <c r="P22" s="7">
        <f t="shared" si="1"/>
        <v>5.0000000000000001E-3</v>
      </c>
      <c r="Q22" s="16">
        <v>0.37</v>
      </c>
      <c r="R22" s="16">
        <f t="shared" si="0"/>
        <v>6.66</v>
      </c>
    </row>
    <row r="23" spans="1:18" x14ac:dyDescent="0.3">
      <c r="A23" s="15">
        <v>6</v>
      </c>
      <c r="B23" s="36" t="s">
        <v>12</v>
      </c>
      <c r="C23" s="37"/>
      <c r="D23" s="8">
        <v>9</v>
      </c>
      <c r="E23" s="21" t="s">
        <v>59</v>
      </c>
      <c r="F23" s="7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6.0000000000000001E-3</v>
      </c>
      <c r="Q23" s="16">
        <v>8</v>
      </c>
      <c r="R23" s="16">
        <f t="shared" si="0"/>
        <v>72</v>
      </c>
    </row>
    <row r="24" spans="1:18" x14ac:dyDescent="0.3">
      <c r="A24" s="15">
        <v>7</v>
      </c>
      <c r="B24" s="32" t="s">
        <v>11</v>
      </c>
      <c r="C24" s="32"/>
      <c r="D24" s="8">
        <v>34</v>
      </c>
      <c r="E24" s="13" t="s">
        <v>6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0.22</v>
      </c>
      <c r="R24" s="16">
        <f t="shared" si="0"/>
        <v>7.48</v>
      </c>
    </row>
    <row r="25" spans="1:18" x14ac:dyDescent="0.3">
      <c r="A25" s="15">
        <v>8</v>
      </c>
      <c r="B25" s="36" t="s">
        <v>62</v>
      </c>
      <c r="C25" s="37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3.65</v>
      </c>
      <c r="R25" s="16">
        <f t="shared" si="0"/>
        <v>131.4</v>
      </c>
    </row>
    <row r="26" spans="1:18" x14ac:dyDescent="0.3">
      <c r="A26" s="15">
        <v>9</v>
      </c>
      <c r="B26" s="18" t="s">
        <v>10</v>
      </c>
      <c r="C26" s="18"/>
      <c r="D26" s="8">
        <v>1045</v>
      </c>
      <c r="E26" s="13" t="s">
        <v>6</v>
      </c>
      <c r="F26" s="7"/>
      <c r="G26" s="6">
        <v>6.1999999999999998E-3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6.1999999999999998E-3</v>
      </c>
      <c r="Q26" s="16">
        <v>0.45</v>
      </c>
      <c r="R26" s="16">
        <f t="shared" si="0"/>
        <v>470.25</v>
      </c>
    </row>
    <row r="27" spans="1:18" x14ac:dyDescent="0.3">
      <c r="A27" s="15">
        <v>10</v>
      </c>
      <c r="B27" s="32" t="s">
        <v>9</v>
      </c>
      <c r="C27" s="32"/>
      <c r="D27" s="17">
        <v>48</v>
      </c>
      <c r="E27" s="13" t="s">
        <v>6</v>
      </c>
      <c r="F27" s="9">
        <v>0.01</v>
      </c>
      <c r="G27" s="9"/>
      <c r="H27" s="6">
        <v>4.7500000000000001E-2</v>
      </c>
      <c r="I27" s="6"/>
      <c r="J27" s="6"/>
      <c r="K27" s="6"/>
      <c r="L27" s="6"/>
      <c r="M27" s="6"/>
      <c r="N27" s="6"/>
      <c r="O27" s="6"/>
      <c r="P27" s="7">
        <v>5.7500000000000002E-2</v>
      </c>
      <c r="Q27" s="16">
        <v>4.2</v>
      </c>
      <c r="R27" s="16">
        <f t="shared" si="0"/>
        <v>201.60000000000002</v>
      </c>
    </row>
    <row r="28" spans="1:18" x14ac:dyDescent="0.3">
      <c r="A28" s="15">
        <v>11</v>
      </c>
      <c r="B28" s="32" t="s">
        <v>8</v>
      </c>
      <c r="C28" s="32"/>
      <c r="D28" s="8">
        <v>200</v>
      </c>
      <c r="E28" s="13" t="s">
        <v>6</v>
      </c>
      <c r="F28" s="7"/>
      <c r="G28" s="7"/>
      <c r="H28" s="6"/>
      <c r="I28" s="6">
        <v>3.0099999999999998E-2</v>
      </c>
      <c r="J28" s="6"/>
      <c r="K28" s="6"/>
      <c r="L28" s="6"/>
      <c r="M28" s="6"/>
      <c r="N28" s="6"/>
      <c r="O28" s="6"/>
      <c r="P28" s="7">
        <f t="shared" si="1"/>
        <v>3.0099999999999998E-2</v>
      </c>
      <c r="Q28" s="16">
        <v>2.2000000000000002</v>
      </c>
      <c r="R28" s="16">
        <f t="shared" si="0"/>
        <v>440.00000000000006</v>
      </c>
    </row>
    <row r="29" spans="1:18" x14ac:dyDescent="0.3">
      <c r="A29" s="15">
        <v>12</v>
      </c>
      <c r="B29" s="32" t="s">
        <v>7</v>
      </c>
      <c r="C29" s="32"/>
      <c r="D29" s="8">
        <v>76</v>
      </c>
      <c r="E29" s="13" t="s">
        <v>6</v>
      </c>
      <c r="F29" s="7"/>
      <c r="G29" s="7"/>
      <c r="H29" s="6"/>
      <c r="I29" s="6">
        <v>1.4999999999999999E-2</v>
      </c>
      <c r="J29" s="6">
        <v>3.0000000000000001E-3</v>
      </c>
      <c r="K29" s="6"/>
      <c r="L29" s="6"/>
      <c r="M29" s="6"/>
      <c r="N29" s="6" t="s">
        <v>52</v>
      </c>
      <c r="O29" s="6"/>
      <c r="P29" s="7">
        <f t="shared" si="1"/>
        <v>1.7999999999999999E-2</v>
      </c>
      <c r="Q29" s="16">
        <v>1.17</v>
      </c>
      <c r="R29" s="16">
        <f t="shared" si="0"/>
        <v>88.919999999999987</v>
      </c>
    </row>
    <row r="30" spans="1:18" x14ac:dyDescent="0.3">
      <c r="A30" s="15">
        <v>13</v>
      </c>
      <c r="B30" s="27" t="s">
        <v>66</v>
      </c>
      <c r="C30" s="27"/>
      <c r="D30" s="8">
        <v>35</v>
      </c>
      <c r="E30" s="29" t="s">
        <v>6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8">
        <v>0.37</v>
      </c>
      <c r="R30" s="28">
        <f t="shared" si="0"/>
        <v>12.95</v>
      </c>
    </row>
    <row r="31" spans="1:18" x14ac:dyDescent="0.3">
      <c r="A31" s="15">
        <v>14</v>
      </c>
      <c r="B31" s="32" t="s">
        <v>70</v>
      </c>
      <c r="C31" s="32"/>
      <c r="D31" s="8">
        <v>230</v>
      </c>
      <c r="E31" s="13" t="s">
        <v>6</v>
      </c>
      <c r="F31" s="7"/>
      <c r="G31" s="7"/>
      <c r="H31" s="6"/>
      <c r="I31" s="6"/>
      <c r="J31" s="6"/>
      <c r="K31" s="6">
        <v>0.26850000000000002</v>
      </c>
      <c r="L31" s="6"/>
      <c r="M31" s="6"/>
      <c r="N31" s="6"/>
      <c r="O31" s="6"/>
      <c r="P31" s="31">
        <v>0.26850000000000002</v>
      </c>
      <c r="Q31" s="16">
        <v>19.600000000000001</v>
      </c>
      <c r="R31" s="16">
        <f t="shared" si="0"/>
        <v>4508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46">
        <f>SUM(R18:R31)</f>
        <v>10254.059999999998</v>
      </c>
      <c r="Q32" s="46"/>
      <c r="R32" s="46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9" t="s">
        <v>55</v>
      </c>
      <c r="C34" s="39"/>
      <c r="D34" s="39"/>
      <c r="E34" s="39"/>
      <c r="F34" s="39"/>
      <c r="G34" s="39" t="s">
        <v>56</v>
      </c>
      <c r="H34" s="39"/>
      <c r="L34" s="1" t="s">
        <v>4</v>
      </c>
      <c r="M34" s="39" t="s">
        <v>1</v>
      </c>
      <c r="N34" s="39"/>
      <c r="O34" s="39" t="s">
        <v>46</v>
      </c>
      <c r="P34" s="39"/>
    </row>
    <row r="36" spans="2:18" ht="18.75" customHeight="1" x14ac:dyDescent="0.3">
      <c r="B36" s="57" t="s">
        <v>3</v>
      </c>
      <c r="C36" s="57"/>
      <c r="D36" s="39" t="s">
        <v>58</v>
      </c>
      <c r="E36" s="39"/>
      <c r="F36" s="39"/>
      <c r="G36" s="3" t="s">
        <v>57</v>
      </c>
      <c r="H36" s="3"/>
      <c r="L36" s="2" t="s">
        <v>2</v>
      </c>
      <c r="M36" s="39" t="s">
        <v>1</v>
      </c>
      <c r="N36" s="39"/>
      <c r="O36" s="39" t="s">
        <v>0</v>
      </c>
      <c r="P36" s="39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2025-03-18T06:53:25Z</cp:lastPrinted>
  <dcterms:created xsi:type="dcterms:W3CDTF">2022-11-11T08:50:12Z</dcterms:created>
  <dcterms:modified xsi:type="dcterms:W3CDTF">2025-03-18T06:53:33Z</dcterms:modified>
</cp:coreProperties>
</file>