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<sst xmlns="http://schemas.openxmlformats.org/spreadsheetml/2006/main" count="88" uniqueCount="72">
  <si>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</si>
  <si>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</si>
  <si>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</si>
  <si>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</si>
  <si>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</si>
  <si>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</si>
  <si>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</si>
  <si>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</si>
  <si>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</si>
  <si>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</si>
  <si>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</si>
  <si>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</si>
  <si>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</si>
  <si>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</si>
  <si>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</si>
  <si>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</si>
  <si>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</si>
  <si>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</si>
  <si>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</si>
  <si>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</si>
  <si>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</si>
  <si>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</si>
  <si>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</si>
  <si>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</si>
  <si>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</si>
  <si>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</si>
  <si>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</si>
  <si>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</si>
  <si>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</si>
  <si>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</si>
  <si>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</si>
  <si>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</si>
  <si>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</si>
  <si>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</si>
  <si>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</si>
  <si>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</si>
  <si>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</si>
  <si>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</si>
  <si>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</si>
  <si>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</si>
  <si>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</si>
  <si>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</si>
  <si>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</si>
  <si>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</si>
  <si>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</si>
  <si>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</si>
  <si>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</si>
  <si>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</si>
  <si>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</si>
  <si>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</si>
  <si>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</si>
  <si>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</si>
  <si>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</si>
  <si>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</si>
  <si>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</si>
  <si>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</si>
  <si>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</si>
  <si>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</si>
  <si>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</si>
  <si>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</si>
  <si>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</si>
  <si>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</si>
  <si>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</si>
  <si>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</si>
  <si>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</si>
  <si>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</si>
  <si>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</si>
  <si>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</si>
  <si>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</si>
  <si>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</si>
  <si>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№3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</si>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</sst>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T33" sqref="A1:T33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6" t="s">
        <v>54</v>
      </c>
      <c r="H1" s="46"/>
      <c r="I1" s="46"/>
      <c r="J1" s="46"/>
      <c r="K1" s="46"/>
      <c r="L1" s="46"/>
      <c r="M1" s="46"/>
      <c r="N1" s="1" t="s">
        <v>70</v>
      </c>
    </row>
    <row r="2" spans="1:20" ht="15" customHeight="1" x14ac:dyDescent="0.3">
      <c r="B2" s="1" t="s">
        <v>53</v>
      </c>
      <c r="C2" s="35" t="s">
        <v>1</v>
      </c>
      <c r="D2" s="35"/>
      <c r="E2" s="47" t="s">
        <v>52</v>
      </c>
      <c r="F2" s="47"/>
      <c r="G2" s="46" t="s">
        <v>2</v>
      </c>
      <c r="H2" s="46"/>
      <c r="I2" s="46"/>
      <c r="J2" s="46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45" t="s">
        <v>6</v>
      </c>
      <c r="S2" s="4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5" t="s">
        <v>7</v>
      </c>
      <c r="R4" s="35"/>
    </row>
    <row r="5" spans="1:20" ht="18.75" customHeight="1" x14ac:dyDescent="0.25">
      <c r="B5" s="39" t="s">
        <v>58</v>
      </c>
      <c r="C5" s="39"/>
      <c r="D5" s="39" t="s">
        <v>8</v>
      </c>
      <c r="E5" s="39"/>
      <c r="F5" s="39" t="s">
        <v>9</v>
      </c>
      <c r="G5" s="39"/>
      <c r="H5" s="39"/>
      <c r="I5" s="39"/>
      <c r="J5" s="39"/>
      <c r="K5" s="39" t="s">
        <v>10</v>
      </c>
      <c r="L5" s="39"/>
      <c r="M5" s="39" t="s">
        <v>11</v>
      </c>
      <c r="N5" s="39" t="s">
        <v>12</v>
      </c>
      <c r="O5" s="39"/>
      <c r="Q5" s="39" t="s">
        <v>13</v>
      </c>
      <c r="R5" s="39"/>
    </row>
    <row r="6" spans="1:20" ht="26.2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Q6" s="39">
        <v>504202</v>
      </c>
      <c r="R6" s="39"/>
    </row>
    <row r="7" spans="1:20" ht="19.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63" customHeight="1" x14ac:dyDescent="0.25">
      <c r="B8" s="13" t="s">
        <v>14</v>
      </c>
      <c r="C8" s="13" t="s">
        <v>15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20" ht="24" customHeight="1" x14ac:dyDescent="0.25">
      <c r="B9" s="39"/>
      <c r="C9" s="39"/>
      <c r="D9" s="44">
        <v>75</v>
      </c>
      <c r="E9" s="44"/>
      <c r="F9" s="44">
        <v>79</v>
      </c>
      <c r="G9" s="44"/>
      <c r="H9" s="44"/>
      <c r="I9" s="44"/>
      <c r="J9" s="44"/>
      <c r="K9" s="39">
        <f>SUM(F9)*D9</f>
        <v>5925</v>
      </c>
      <c r="L9" s="39"/>
      <c r="M9" s="15">
        <f>SUM(R30)/N9</f>
        <v>68.471081081081067</v>
      </c>
      <c r="N9" s="39">
        <v>74</v>
      </c>
      <c r="O9" s="39"/>
    </row>
    <row r="10" spans="1:20" ht="24.75" customHeight="1" x14ac:dyDescent="0.25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0">
        <f>N9*M9</f>
        <v>5066.8599999999988</v>
      </c>
      <c r="O10" s="40"/>
    </row>
    <row r="11" spans="1:20" ht="21" customHeight="1" x14ac:dyDescent="0.25">
      <c r="A11" s="48" t="s">
        <v>59</v>
      </c>
      <c r="B11" s="39" t="s">
        <v>17</v>
      </c>
      <c r="C11" s="39"/>
      <c r="D11" s="39" t="s">
        <v>18</v>
      </c>
      <c r="E11" s="39" t="s">
        <v>19</v>
      </c>
      <c r="F11" s="39" t="s">
        <v>20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 t="s">
        <v>21</v>
      </c>
      <c r="S11" s="39" t="s">
        <v>22</v>
      </c>
      <c r="T11" s="39" t="s">
        <v>23</v>
      </c>
    </row>
    <row r="12" spans="1:20" ht="17.25" customHeight="1" x14ac:dyDescent="0.25">
      <c r="A12" s="49"/>
      <c r="B12" s="39"/>
      <c r="C12" s="39"/>
      <c r="D12" s="39"/>
      <c r="E12" s="39"/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8"/>
      <c r="S12" s="39"/>
      <c r="T12" s="39"/>
    </row>
    <row r="13" spans="1:20" ht="71.25" customHeight="1" x14ac:dyDescent="0.25">
      <c r="A13" s="49"/>
      <c r="B13" s="39"/>
      <c r="C13" s="39"/>
      <c r="D13" s="39"/>
      <c r="E13" s="39"/>
      <c r="F13" s="13" t="s">
        <v>67</v>
      </c>
      <c r="G13" s="39" t="s">
        <v>68</v>
      </c>
      <c r="H13" s="39"/>
      <c r="I13" s="39"/>
      <c r="J13" s="39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38"/>
      <c r="S13" s="39"/>
      <c r="T13" s="39"/>
    </row>
    <row r="14" spans="1:20" ht="15.75" customHeight="1" x14ac:dyDescent="0.25">
      <c r="A14" s="50"/>
      <c r="B14" s="39"/>
      <c r="C14" s="39"/>
      <c r="D14" s="39"/>
      <c r="E14" s="39"/>
      <c r="F14" s="13"/>
      <c r="G14" s="39"/>
      <c r="H14" s="39"/>
      <c r="I14" s="39"/>
      <c r="J14" s="39"/>
      <c r="K14" s="13"/>
      <c r="L14" s="13"/>
      <c r="M14" s="13"/>
      <c r="N14" s="21"/>
      <c r="O14" s="13"/>
      <c r="P14" s="13"/>
      <c r="Q14" s="13"/>
      <c r="R14" s="38"/>
      <c r="S14" s="39"/>
      <c r="T14" s="39"/>
    </row>
    <row r="15" spans="1:20" x14ac:dyDescent="0.25">
      <c r="A15" s="16"/>
      <c r="B15" s="51" t="s">
        <v>27</v>
      </c>
      <c r="C15" s="51"/>
      <c r="D15" s="13"/>
      <c r="E15" s="13"/>
      <c r="F15" s="13">
        <f>SUM(N9)</f>
        <v>74</v>
      </c>
      <c r="G15" s="39">
        <f>SUM(N9)</f>
        <v>74</v>
      </c>
      <c r="H15" s="39"/>
      <c r="I15" s="39"/>
      <c r="J15" s="39"/>
      <c r="K15" s="13">
        <v>74</v>
      </c>
      <c r="L15" s="13">
        <f>SUM(N9)</f>
        <v>74</v>
      </c>
      <c r="M15" s="13">
        <f>SUM(N9)</f>
        <v>74</v>
      </c>
      <c r="N15" s="21">
        <v>74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1" t="s">
        <v>28</v>
      </c>
      <c r="C16" s="51"/>
      <c r="D16" s="13"/>
      <c r="E16" s="13" t="s">
        <v>29</v>
      </c>
      <c r="F16" s="13">
        <v>90</v>
      </c>
      <c r="G16" s="39">
        <v>150</v>
      </c>
      <c r="H16" s="39"/>
      <c r="I16" s="39"/>
      <c r="J16" s="39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240</v>
      </c>
      <c r="E17" s="13" t="s">
        <v>31</v>
      </c>
      <c r="F17" s="6">
        <v>0.16</v>
      </c>
      <c r="G17" s="37"/>
      <c r="H17" s="37"/>
      <c r="I17" s="37"/>
      <c r="J17" s="37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11.84</v>
      </c>
      <c r="T17" s="15">
        <f t="shared" ref="T17:T29" si="0">SUM(S17)*D17</f>
        <v>2841.6</v>
      </c>
    </row>
    <row r="18" spans="1:23" x14ac:dyDescent="0.3">
      <c r="A18" s="16">
        <v>2</v>
      </c>
      <c r="B18" s="36" t="s">
        <v>32</v>
      </c>
      <c r="C18" s="36"/>
      <c r="D18" s="5">
        <v>40</v>
      </c>
      <c r="E18" s="13" t="s">
        <v>31</v>
      </c>
      <c r="F18" s="6"/>
      <c r="G18" s="37"/>
      <c r="H18" s="37"/>
      <c r="I18" s="37"/>
      <c r="J18" s="37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0.3</v>
      </c>
      <c r="T18" s="15">
        <f t="shared" si="0"/>
        <v>12</v>
      </c>
    </row>
    <row r="19" spans="1:23" x14ac:dyDescent="0.3">
      <c r="A19" s="16">
        <v>3</v>
      </c>
      <c r="B19" s="36" t="s">
        <v>33</v>
      </c>
      <c r="C19" s="36"/>
      <c r="D19" s="5">
        <v>45</v>
      </c>
      <c r="E19" s="13" t="s">
        <v>31</v>
      </c>
      <c r="F19" s="6"/>
      <c r="G19" s="37"/>
      <c r="H19" s="37"/>
      <c r="I19" s="37"/>
      <c r="J19" s="37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6.75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7"/>
      <c r="H20" s="37"/>
      <c r="I20" s="37"/>
      <c r="J20" s="37"/>
      <c r="K20" s="7"/>
      <c r="L20" s="7"/>
      <c r="M20" s="7"/>
      <c r="N20" s="7">
        <v>3.8E-3</v>
      </c>
      <c r="O20" s="7"/>
      <c r="P20" s="7"/>
      <c r="Q20" s="7"/>
      <c r="R20" s="17">
        <f t="shared" si="1"/>
        <v>3.8E-3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7">
        <v>2E-3</v>
      </c>
      <c r="H21" s="37"/>
      <c r="I21" s="37"/>
      <c r="J21" s="37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0.37</v>
      </c>
      <c r="T21" s="15">
        <f t="shared" si="0"/>
        <v>6.66</v>
      </c>
      <c r="W21" s="8"/>
    </row>
    <row r="22" spans="1:23" x14ac:dyDescent="0.3">
      <c r="A22" s="16">
        <v>6</v>
      </c>
      <c r="B22" s="36" t="s">
        <v>36</v>
      </c>
      <c r="C22" s="36"/>
      <c r="D22" s="5">
        <v>74</v>
      </c>
      <c r="E22" s="13" t="s">
        <v>31</v>
      </c>
      <c r="F22" s="6"/>
      <c r="G22" s="37"/>
      <c r="H22" s="37"/>
      <c r="I22" s="37"/>
      <c r="J22" s="37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1.18</v>
      </c>
      <c r="T22" s="15">
        <f t="shared" si="0"/>
        <v>87.32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7"/>
      <c r="H23" s="37"/>
      <c r="I23" s="37"/>
      <c r="J23" s="37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0.59</v>
      </c>
      <c r="T23" s="15">
        <f t="shared" si="0"/>
        <v>20.059999999999999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7"/>
      <c r="H24" s="37"/>
      <c r="I24" s="37"/>
      <c r="J24" s="37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0.96</v>
      </c>
      <c r="T24" s="15">
        <f t="shared" si="0"/>
        <v>149.76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7">
        <v>5.2999999999999999E-2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3.92</v>
      </c>
      <c r="T25" s="15">
        <f t="shared" si="0"/>
        <v>168.56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861</v>
      </c>
      <c r="E26" s="13" t="s">
        <v>31</v>
      </c>
      <c r="F26" s="6"/>
      <c r="G26" s="37">
        <v>6.1000000000000004E-3</v>
      </c>
      <c r="H26" s="37"/>
      <c r="I26" s="37"/>
      <c r="J26" s="37"/>
      <c r="K26" s="7"/>
      <c r="L26" s="7"/>
      <c r="M26" s="7"/>
      <c r="N26" s="7"/>
      <c r="O26" s="7"/>
      <c r="P26" s="7"/>
      <c r="Q26" s="7"/>
      <c r="R26" s="17">
        <f t="shared" si="1"/>
        <v>6.1000000000000004E-3</v>
      </c>
      <c r="S26" s="15">
        <v>0.45</v>
      </c>
      <c r="T26" s="15">
        <f t="shared" si="0"/>
        <v>387.45</v>
      </c>
    </row>
    <row r="27" spans="1:23" x14ac:dyDescent="0.3">
      <c r="A27" s="16">
        <v>11</v>
      </c>
      <c r="B27" s="36" t="s">
        <v>25</v>
      </c>
      <c r="C27" s="36"/>
      <c r="D27" s="5">
        <v>49</v>
      </c>
      <c r="E27" s="13" t="s">
        <v>31</v>
      </c>
      <c r="F27" s="6"/>
      <c r="G27" s="37"/>
      <c r="H27" s="37"/>
      <c r="I27" s="37"/>
      <c r="J27" s="37"/>
      <c r="K27" s="7"/>
      <c r="L27" s="7">
        <v>5.67E-2</v>
      </c>
      <c r="M27" s="7"/>
      <c r="N27" s="7"/>
      <c r="O27" s="7"/>
      <c r="P27" s="7"/>
      <c r="Q27" s="7"/>
      <c r="R27" s="17">
        <f t="shared" si="1"/>
        <v>5.67E-2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32" t="s">
        <v>62</v>
      </c>
      <c r="C28" s="33"/>
      <c r="D28" s="5">
        <v>14</v>
      </c>
      <c r="E28" s="23" t="s">
        <v>63</v>
      </c>
      <c r="F28" s="6"/>
      <c r="G28" s="37"/>
      <c r="H28" s="37"/>
      <c r="I28" s="37"/>
      <c r="J28" s="37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74</v>
      </c>
      <c r="T28" s="15">
        <f t="shared" si="0"/>
        <v>1036</v>
      </c>
    </row>
    <row r="29" spans="1:23" x14ac:dyDescent="0.3">
      <c r="A29" s="16">
        <v>13</v>
      </c>
      <c r="B29" s="32" t="s">
        <v>41</v>
      </c>
      <c r="C29" s="33"/>
      <c r="D29" s="5">
        <v>770</v>
      </c>
      <c r="E29" s="26" t="s">
        <v>31</v>
      </c>
      <c r="F29" s="6"/>
      <c r="G29" s="29"/>
      <c r="H29" s="30"/>
      <c r="I29" s="30"/>
      <c r="J29" s="3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7.3999999999999996E-2</v>
      </c>
      <c r="T29" s="25">
        <f t="shared" si="0"/>
        <v>56.98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28">
        <f>T17+T18+T19+T20+T21+T22+T23+T24+T25+T26+T27+T28+T29</f>
        <v>5066.8599999999988</v>
      </c>
      <c r="S30" s="28"/>
      <c r="T30" s="28"/>
    </row>
    <row r="31" spans="1:23" ht="35.25" customHeight="1" x14ac:dyDescent="0.25">
      <c r="B31" s="35" t="s">
        <v>43</v>
      </c>
      <c r="C31" s="35"/>
      <c r="D31" s="35" t="s">
        <v>44</v>
      </c>
      <c r="E31" s="35"/>
      <c r="F31" s="35"/>
      <c r="G31" s="35" t="s">
        <v>45</v>
      </c>
      <c r="H31" s="35"/>
      <c r="I31" s="35"/>
      <c r="J31" s="35"/>
      <c r="K31" s="35"/>
      <c r="N31" s="1" t="s">
        <v>46</v>
      </c>
      <c r="O31" s="35" t="s">
        <v>5</v>
      </c>
      <c r="P31" s="35"/>
      <c r="Q31" s="35" t="s">
        <v>57</v>
      </c>
      <c r="R31" s="35"/>
    </row>
    <row r="33" spans="2:23" x14ac:dyDescent="0.3">
      <c r="B33" s="34" t="s">
        <v>47</v>
      </c>
      <c r="C33" s="34"/>
      <c r="D33" s="35" t="s">
        <v>44</v>
      </c>
      <c r="E33" s="35"/>
      <c r="F33" s="35"/>
      <c r="G33" s="35" t="s">
        <v>48</v>
      </c>
      <c r="H33" s="35"/>
      <c r="I33" s="35"/>
      <c r="J33" s="35"/>
      <c r="K33" s="35"/>
      <c r="N33" s="11" t="s">
        <v>49</v>
      </c>
      <c r="O33" s="35" t="s">
        <v>5</v>
      </c>
      <c r="P33" s="35"/>
      <c r="Q33" s="35" t="s">
        <v>50</v>
      </c>
      <c r="R33" s="35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Марина</cp:lastModifiedBy>
  <cp:lastPrinted>2025-04-03T07:45:50Z</cp:lastPrinted>
  <dcterms:created xsi:type="dcterms:W3CDTF">2022-11-23T09:16:26Z</dcterms:created>
  <dcterms:modified xsi:type="dcterms:W3CDTF">2025-04-03T07:45:52Z</dcterms:modified>
</cp:coreProperties>
</file>