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31" i="1" l="1"/>
  <c r="S32" i="1" l="1"/>
  <c r="U30" i="1" l="1"/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U31" i="1"/>
  <c r="U28" i="1"/>
  <c r="U27" i="1"/>
  <c r="U26" i="1"/>
  <c r="U25" i="1"/>
  <c r="U24" i="1"/>
  <c r="U23" i="1"/>
  <c r="U22" i="1"/>
  <c r="U21" i="1"/>
  <c r="U20" i="1"/>
  <c r="U19" i="1"/>
  <c r="S18" i="1"/>
  <c r="M9" i="1" l="1"/>
  <c r="O10" i="1" s="1"/>
</calcChain>
</file>

<file path=xl/sharedStrings.xml><?xml version="1.0" encoding="utf-8"?>
<sst xmlns="http://schemas.openxmlformats.org/spreadsheetml/2006/main" count="87" uniqueCount="72">
  <si>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</si>
  <si>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</si>
  <si>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</si>
  <si>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</si>
  <si>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</si>
  <si>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</si>
  <si>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</si>
  <si>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</si>
  <si>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</si>
  <si>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</si>
  <si>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</si>
  <si>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</si>
  <si>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</si>
  <si>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</si>
  <si>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</si>
  <si>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</si>
  <si>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</si>
  <si>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</si>
  <si>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</si>
  <si>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</si>
  <si>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</si>
  <si>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</si>
  <si>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</si>
  <si>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</si>
  <si>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</si>
  <si>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</si>
  <si>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</si>
  <si>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</si>
  <si>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</si>
  <si>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</si>
  <si>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</si>
  <si>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</si>
  <si>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</si>
  <si>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</si>
  <si>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</si>
  <si>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</si>
  <si>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</si>
  <si>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</si>
  <si>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</si>
  <si>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</si>
  <si>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</si>
  <si>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</si>
  <si>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</si>
  <si>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</si>
  <si>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</si>
  <si>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</si>
  <si>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</si>
  <si>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</si>
  <si>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</si>
  <si>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</si>
  <si>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</si>
  <si>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</si>
  <si>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</si>
  <si>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</si>
  <si>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</si>
  <si>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</si>
  <si>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</si>
  <si>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</si>
  <si>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</si>
  <si>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</si>
  <si>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</si>
  <si>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Пюре картофель-ное</t>
  </si>
  <si>
    <t>200\15</t>
  </si>
  <si>
    <t>Картофель</t>
  </si>
  <si>
    <t>шт</t>
  </si>
  <si>
    <t xml:space="preserve">Котлеты из куриного филе </t>
  </si>
  <si>
    <t>Соус сметанный</t>
  </si>
  <si>
    <t>№14</t>
  </si>
  <si>
    <t>18.04.2025г</t>
  </si>
  <si>
    <t>Яблоко</t>
  </si>
  <si>
    <t>Яблокло</t>
  </si>
  <si>
    <t>0,203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</si>
</sst>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0" xfId="0" applyFont="1" applyFill="1" applyAlignment="1">
      <alignment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A14" zoomScale="80" zoomScaleNormal="80" workbookViewId="0">
      <selection activeCell="U31" sqref="U31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65" t="s">
        <v>1</v>
      </c>
      <c r="H1" s="65"/>
      <c r="I1" s="65"/>
      <c r="J1" s="65"/>
      <c r="K1" s="65"/>
      <c r="L1" s="65"/>
      <c r="M1" s="65"/>
      <c r="N1" s="26" t="s">
        <v>67</v>
      </c>
    </row>
    <row r="2" spans="1:21" ht="15" customHeight="1" x14ac:dyDescent="0.3">
      <c r="B2" s="1" t="s">
        <v>50</v>
      </c>
      <c r="C2" s="55" t="s">
        <v>2</v>
      </c>
      <c r="D2" s="55"/>
      <c r="E2" s="66" t="s">
        <v>49</v>
      </c>
      <c r="F2" s="66"/>
      <c r="G2" s="65" t="s">
        <v>3</v>
      </c>
      <c r="H2" s="65"/>
      <c r="I2" s="65"/>
      <c r="J2" s="65"/>
      <c r="K2" s="55" t="s">
        <v>52</v>
      </c>
      <c r="L2" s="55"/>
      <c r="M2" s="55"/>
      <c r="O2" s="55" t="s">
        <v>4</v>
      </c>
      <c r="P2" s="55"/>
      <c r="Q2" s="55" t="s">
        <v>5</v>
      </c>
      <c r="R2" s="55"/>
      <c r="S2" s="64" t="s">
        <v>6</v>
      </c>
      <c r="T2" s="64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68</v>
      </c>
      <c r="G4" s="2"/>
      <c r="H4" s="4"/>
      <c r="I4" s="2"/>
      <c r="J4" s="4"/>
      <c r="K4" s="13" t="s">
        <v>51</v>
      </c>
      <c r="L4" s="1" t="s">
        <v>53</v>
      </c>
      <c r="R4" s="55" t="s">
        <v>7</v>
      </c>
      <c r="S4" s="55"/>
    </row>
    <row r="5" spans="1:21" ht="15" customHeight="1" x14ac:dyDescent="0.25">
      <c r="B5" s="49" t="s">
        <v>60</v>
      </c>
      <c r="C5" s="49"/>
      <c r="D5" s="49" t="s">
        <v>8</v>
      </c>
      <c r="E5" s="49"/>
      <c r="F5" s="49" t="s">
        <v>9</v>
      </c>
      <c r="G5" s="49"/>
      <c r="H5" s="49"/>
      <c r="I5" s="49"/>
      <c r="J5" s="49"/>
      <c r="K5" s="49" t="s">
        <v>10</v>
      </c>
      <c r="L5" s="49"/>
      <c r="M5" s="49" t="s">
        <v>11</v>
      </c>
      <c r="N5" s="49"/>
      <c r="O5" s="49" t="s">
        <v>12</v>
      </c>
      <c r="P5" s="49"/>
      <c r="R5" s="49" t="s">
        <v>13</v>
      </c>
      <c r="S5" s="49"/>
    </row>
    <row r="6" spans="1:21" ht="28.5" customHeight="1" x14ac:dyDescent="0.25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R6" s="49">
        <v>504202</v>
      </c>
      <c r="S6" s="49"/>
    </row>
    <row r="7" spans="1:21" ht="33" customHeight="1" x14ac:dyDescent="0.25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21" ht="74.25" customHeight="1" x14ac:dyDescent="0.25">
      <c r="B8" s="15" t="s">
        <v>14</v>
      </c>
      <c r="C8" s="15" t="s">
        <v>15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21" ht="24" customHeight="1" x14ac:dyDescent="0.25">
      <c r="B9" s="49"/>
      <c r="C9" s="49"/>
      <c r="D9" s="60">
        <v>75</v>
      </c>
      <c r="E9" s="60"/>
      <c r="F9" s="60">
        <v>79</v>
      </c>
      <c r="G9" s="60"/>
      <c r="H9" s="60"/>
      <c r="I9" s="60"/>
      <c r="J9" s="60"/>
      <c r="K9" s="61">
        <f>SUM(F9)*D9</f>
        <v>5925</v>
      </c>
      <c r="L9" s="62"/>
      <c r="M9" s="63">
        <f>SUM(S32)/O9</f>
        <v>96.468513513513514</v>
      </c>
      <c r="N9" s="63"/>
      <c r="O9" s="49">
        <v>74</v>
      </c>
      <c r="P9" s="49"/>
    </row>
    <row r="10" spans="1:21" ht="24.75" customHeight="1" x14ac:dyDescent="0.25">
      <c r="B10" s="2"/>
      <c r="C10" s="2"/>
      <c r="D10" s="49" t="s">
        <v>16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63">
        <f>O9*M9</f>
        <v>7138.67</v>
      </c>
      <c r="P10" s="63"/>
    </row>
    <row r="12" spans="1:21" ht="21" customHeight="1" x14ac:dyDescent="0.25">
      <c r="A12" s="41" t="s">
        <v>59</v>
      </c>
      <c r="B12" s="49" t="s">
        <v>17</v>
      </c>
      <c r="C12" s="49"/>
      <c r="D12" s="49" t="s">
        <v>18</v>
      </c>
      <c r="E12" s="49" t="s">
        <v>19</v>
      </c>
      <c r="F12" s="49" t="s">
        <v>20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59" t="s">
        <v>21</v>
      </c>
      <c r="T12" s="49" t="s">
        <v>22</v>
      </c>
      <c r="U12" s="49" t="s">
        <v>23</v>
      </c>
    </row>
    <row r="13" spans="1:21" ht="17.25" customHeight="1" x14ac:dyDescent="0.25">
      <c r="A13" s="50"/>
      <c r="B13" s="49"/>
      <c r="C13" s="49"/>
      <c r="D13" s="49"/>
      <c r="E13" s="49"/>
      <c r="F13" s="49" t="s">
        <v>24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59"/>
      <c r="T13" s="49"/>
      <c r="U13" s="49"/>
    </row>
    <row r="14" spans="1:21" ht="71.25" customHeight="1" x14ac:dyDescent="0.25">
      <c r="A14" s="50"/>
      <c r="B14" s="49"/>
      <c r="C14" s="49"/>
      <c r="D14" s="49"/>
      <c r="E14" s="49"/>
      <c r="F14" s="41" t="s">
        <v>65</v>
      </c>
      <c r="G14" s="43" t="s">
        <v>61</v>
      </c>
      <c r="H14" s="44"/>
      <c r="I14" s="44"/>
      <c r="J14" s="45"/>
      <c r="K14" s="41" t="s">
        <v>54</v>
      </c>
      <c r="L14" s="41" t="s">
        <v>55</v>
      </c>
      <c r="M14" s="41" t="s">
        <v>66</v>
      </c>
      <c r="N14" s="41" t="s">
        <v>69</v>
      </c>
      <c r="O14" s="41"/>
      <c r="P14" s="41"/>
      <c r="Q14" s="41"/>
      <c r="R14" s="41"/>
      <c r="S14" s="59"/>
      <c r="T14" s="49"/>
      <c r="U14" s="49"/>
    </row>
    <row r="15" spans="1:21" ht="24" customHeight="1" x14ac:dyDescent="0.25">
      <c r="A15" s="42"/>
      <c r="B15" s="49"/>
      <c r="C15" s="49"/>
      <c r="D15" s="49"/>
      <c r="E15" s="49"/>
      <c r="F15" s="42"/>
      <c r="G15" s="46"/>
      <c r="H15" s="47"/>
      <c r="I15" s="47"/>
      <c r="J15" s="48"/>
      <c r="K15" s="42"/>
      <c r="L15" s="42"/>
      <c r="M15" s="42"/>
      <c r="N15" s="42"/>
      <c r="O15" s="42"/>
      <c r="P15" s="42"/>
      <c r="Q15" s="42"/>
      <c r="R15" s="42"/>
      <c r="S15" s="59"/>
      <c r="T15" s="49"/>
      <c r="U15" s="49"/>
    </row>
    <row r="16" spans="1:21" ht="18.75" customHeight="1" x14ac:dyDescent="0.25">
      <c r="A16" s="15"/>
      <c r="B16" s="54" t="s">
        <v>26</v>
      </c>
      <c r="C16" s="54"/>
      <c r="D16" s="15"/>
      <c r="E16" s="15"/>
      <c r="F16" s="15">
        <v>74</v>
      </c>
      <c r="G16" s="49">
        <v>74</v>
      </c>
      <c r="H16" s="49"/>
      <c r="I16" s="49"/>
      <c r="J16" s="49"/>
      <c r="K16" s="15">
        <v>74</v>
      </c>
      <c r="L16" s="15">
        <v>74</v>
      </c>
      <c r="M16" s="15">
        <v>74</v>
      </c>
      <c r="N16" s="15">
        <v>74</v>
      </c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4" t="s">
        <v>27</v>
      </c>
      <c r="C17" s="54"/>
      <c r="D17" s="15"/>
      <c r="E17" s="15" t="s">
        <v>28</v>
      </c>
      <c r="F17" s="15">
        <v>90</v>
      </c>
      <c r="G17" s="49">
        <v>150</v>
      </c>
      <c r="H17" s="49"/>
      <c r="I17" s="49"/>
      <c r="J17" s="49"/>
      <c r="K17" s="15">
        <v>60</v>
      </c>
      <c r="L17" s="21" t="s">
        <v>62</v>
      </c>
      <c r="M17" s="15">
        <v>50</v>
      </c>
      <c r="N17" s="15">
        <v>200</v>
      </c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53" t="s">
        <v>29</v>
      </c>
      <c r="C18" s="53"/>
      <c r="D18" s="19">
        <v>420</v>
      </c>
      <c r="E18" s="15" t="s">
        <v>30</v>
      </c>
      <c r="F18" s="25">
        <v>0.1</v>
      </c>
      <c r="G18" s="40"/>
      <c r="H18" s="40"/>
      <c r="I18" s="40"/>
      <c r="J18" s="40"/>
      <c r="K18" s="7"/>
      <c r="L18" s="7"/>
      <c r="M18" s="7"/>
      <c r="N18" s="7"/>
      <c r="O18" s="7"/>
      <c r="P18" s="7"/>
      <c r="Q18" s="7"/>
      <c r="R18" s="7"/>
      <c r="S18" s="28">
        <f>SUM(F18:R18)</f>
        <v>0.1</v>
      </c>
      <c r="T18" s="22">
        <v>7.4</v>
      </c>
      <c r="U18" s="18">
        <f t="shared" ref="U18:U31" si="0">SUM(T18)*D18</f>
        <v>3108</v>
      </c>
      <c r="V18" s="5"/>
    </row>
    <row r="19" spans="1:24" x14ac:dyDescent="0.3">
      <c r="A19" s="15">
        <v>2</v>
      </c>
      <c r="B19" s="53" t="s">
        <v>31</v>
      </c>
      <c r="C19" s="53"/>
      <c r="D19" s="19">
        <v>18</v>
      </c>
      <c r="E19" s="15" t="s">
        <v>30</v>
      </c>
      <c r="F19" s="6">
        <v>2E-3</v>
      </c>
      <c r="G19" s="40">
        <v>2E-3</v>
      </c>
      <c r="H19" s="40"/>
      <c r="I19" s="40"/>
      <c r="J19" s="40"/>
      <c r="K19" s="7"/>
      <c r="L19" s="7"/>
      <c r="M19" s="7">
        <v>1E-3</v>
      </c>
      <c r="N19" s="7"/>
      <c r="O19" s="7"/>
      <c r="P19" s="7"/>
      <c r="Q19" s="7"/>
      <c r="R19" s="7"/>
      <c r="S19" s="17">
        <f t="shared" ref="S19:S31" si="1">SUM(F19:R19)</f>
        <v>5.0000000000000001E-3</v>
      </c>
      <c r="T19" s="22">
        <v>0.37</v>
      </c>
      <c r="U19" s="18">
        <f t="shared" si="0"/>
        <v>6.66</v>
      </c>
    </row>
    <row r="20" spans="1:24" x14ac:dyDescent="0.3">
      <c r="A20" s="15">
        <v>3</v>
      </c>
      <c r="B20" s="53" t="s">
        <v>32</v>
      </c>
      <c r="C20" s="53"/>
      <c r="D20" s="19">
        <v>45</v>
      </c>
      <c r="E20" s="15" t="s">
        <v>30</v>
      </c>
      <c r="F20" s="6">
        <v>7.0000000000000001E-3</v>
      </c>
      <c r="G20" s="40"/>
      <c r="H20" s="40"/>
      <c r="I20" s="40"/>
      <c r="J20" s="40"/>
      <c r="K20" s="7"/>
      <c r="L20" s="7"/>
      <c r="M20" s="7"/>
      <c r="N20" s="7"/>
      <c r="O20" s="7"/>
      <c r="P20" s="7"/>
      <c r="Q20" s="7"/>
      <c r="R20" s="7"/>
      <c r="S20" s="17">
        <f t="shared" si="1"/>
        <v>7.0000000000000001E-3</v>
      </c>
      <c r="T20" s="22">
        <v>0.52</v>
      </c>
      <c r="U20" s="18">
        <f t="shared" si="0"/>
        <v>23.400000000000002</v>
      </c>
    </row>
    <row r="21" spans="1:24" x14ac:dyDescent="0.3">
      <c r="A21" s="15">
        <v>4</v>
      </c>
      <c r="B21" s="53" t="s">
        <v>33</v>
      </c>
      <c r="C21" s="53"/>
      <c r="D21" s="19">
        <v>34</v>
      </c>
      <c r="E21" s="15" t="s">
        <v>30</v>
      </c>
      <c r="F21" s="6"/>
      <c r="G21" s="40"/>
      <c r="H21" s="40"/>
      <c r="I21" s="40"/>
      <c r="J21" s="40"/>
      <c r="K21" s="7"/>
      <c r="L21" s="7"/>
      <c r="M21" s="7">
        <v>3.0000000000000001E-3</v>
      </c>
      <c r="N21" s="7"/>
      <c r="O21" s="7"/>
      <c r="P21" s="7"/>
      <c r="Q21" s="7"/>
      <c r="R21" s="7"/>
      <c r="S21" s="17">
        <f t="shared" si="1"/>
        <v>3.0000000000000001E-3</v>
      </c>
      <c r="T21" s="22">
        <v>0.22</v>
      </c>
      <c r="U21" s="18">
        <f t="shared" si="0"/>
        <v>7.48</v>
      </c>
      <c r="X21" s="1" t="s">
        <v>34</v>
      </c>
    </row>
    <row r="22" spans="1:24" x14ac:dyDescent="0.3">
      <c r="A22" s="15">
        <v>5</v>
      </c>
      <c r="B22" s="51" t="s">
        <v>35</v>
      </c>
      <c r="C22" s="52"/>
      <c r="D22" s="19">
        <v>8.5</v>
      </c>
      <c r="E22" s="23" t="s">
        <v>64</v>
      </c>
      <c r="F22" s="6">
        <v>5.0000000000000001E-3</v>
      </c>
      <c r="G22" s="37"/>
      <c r="H22" s="38"/>
      <c r="I22" s="38"/>
      <c r="J22" s="39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6</v>
      </c>
      <c r="U22" s="18">
        <f t="shared" si="0"/>
        <v>51</v>
      </c>
    </row>
    <row r="23" spans="1:24" x14ac:dyDescent="0.3">
      <c r="A23" s="15">
        <v>6</v>
      </c>
      <c r="B23" s="53" t="s">
        <v>36</v>
      </c>
      <c r="C23" s="53"/>
      <c r="D23" s="19">
        <v>156</v>
      </c>
      <c r="E23" s="24" t="s">
        <v>30</v>
      </c>
      <c r="F23" s="6">
        <v>5.0000000000000001E-3</v>
      </c>
      <c r="G23" s="40"/>
      <c r="H23" s="40"/>
      <c r="I23" s="40"/>
      <c r="J23" s="40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0.37</v>
      </c>
      <c r="U23" s="18">
        <f t="shared" si="0"/>
        <v>57.72</v>
      </c>
    </row>
    <row r="24" spans="1:24" x14ac:dyDescent="0.3">
      <c r="A24" s="15">
        <v>7</v>
      </c>
      <c r="B24" s="51" t="s">
        <v>37</v>
      </c>
      <c r="C24" s="52"/>
      <c r="D24" s="19">
        <v>278</v>
      </c>
      <c r="E24" s="15" t="s">
        <v>30</v>
      </c>
      <c r="F24" s="6"/>
      <c r="G24" s="37"/>
      <c r="H24" s="38"/>
      <c r="I24" s="38"/>
      <c r="J24" s="39"/>
      <c r="K24" s="7"/>
      <c r="L24" s="7"/>
      <c r="M24" s="7">
        <v>6.0000000000000001E-3</v>
      </c>
      <c r="N24" s="7"/>
      <c r="O24" s="7"/>
      <c r="P24" s="7"/>
      <c r="Q24" s="7"/>
      <c r="R24" s="7"/>
      <c r="S24" s="17">
        <f t="shared" si="1"/>
        <v>6.0000000000000001E-3</v>
      </c>
      <c r="T24" s="22">
        <v>0.44</v>
      </c>
      <c r="U24" s="18">
        <f t="shared" si="0"/>
        <v>122.32000000000001</v>
      </c>
    </row>
    <row r="25" spans="1:24" x14ac:dyDescent="0.3">
      <c r="A25" s="15">
        <v>8</v>
      </c>
      <c r="B25" s="53" t="s">
        <v>63</v>
      </c>
      <c r="C25" s="53"/>
      <c r="D25" s="19">
        <v>65</v>
      </c>
      <c r="E25" s="15" t="s">
        <v>30</v>
      </c>
      <c r="F25" s="6"/>
      <c r="G25" s="40">
        <v>0.18</v>
      </c>
      <c r="H25" s="40"/>
      <c r="I25" s="40"/>
      <c r="J25" s="40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13.32</v>
      </c>
      <c r="U25" s="18">
        <f t="shared" si="0"/>
        <v>865.80000000000007</v>
      </c>
    </row>
    <row r="26" spans="1:24" x14ac:dyDescent="0.3">
      <c r="A26" s="15">
        <v>9</v>
      </c>
      <c r="B26" s="53" t="s">
        <v>38</v>
      </c>
      <c r="C26" s="53"/>
      <c r="D26" s="19">
        <v>861</v>
      </c>
      <c r="E26" s="15" t="s">
        <v>30</v>
      </c>
      <c r="F26" s="6"/>
      <c r="G26" s="40">
        <v>3.0000000000000001E-3</v>
      </c>
      <c r="H26" s="40"/>
      <c r="I26" s="40"/>
      <c r="J26" s="40"/>
      <c r="K26" s="7"/>
      <c r="L26" s="7"/>
      <c r="M26" s="7">
        <v>3.0999999999999999E-3</v>
      </c>
      <c r="N26" s="7"/>
      <c r="O26" s="7"/>
      <c r="P26" s="7"/>
      <c r="Q26" s="7"/>
      <c r="R26" s="7"/>
      <c r="S26" s="17">
        <f t="shared" si="1"/>
        <v>6.0999999999999995E-3</v>
      </c>
      <c r="T26" s="22">
        <v>0.45</v>
      </c>
      <c r="U26" s="18">
        <f t="shared" si="0"/>
        <v>387.45</v>
      </c>
    </row>
    <row r="27" spans="1:24" x14ac:dyDescent="0.3">
      <c r="A27" s="15">
        <v>10</v>
      </c>
      <c r="B27" s="53" t="s">
        <v>25</v>
      </c>
      <c r="C27" s="53"/>
      <c r="D27" s="20">
        <v>49</v>
      </c>
      <c r="E27" s="15" t="s">
        <v>30</v>
      </c>
      <c r="F27" s="8">
        <v>0.01</v>
      </c>
      <c r="G27" s="40"/>
      <c r="H27" s="40"/>
      <c r="I27" s="40"/>
      <c r="J27" s="40"/>
      <c r="K27" s="7">
        <v>5.62E-2</v>
      </c>
      <c r="L27" s="7"/>
      <c r="M27" s="7"/>
      <c r="O27" s="7"/>
      <c r="P27" s="7"/>
      <c r="Q27" s="7"/>
      <c r="R27" s="7"/>
      <c r="S27" s="17">
        <f t="shared" si="1"/>
        <v>6.6199999999999995E-2</v>
      </c>
      <c r="T27" s="22">
        <v>4.9000000000000004</v>
      </c>
      <c r="U27" s="18">
        <f t="shared" si="0"/>
        <v>240.10000000000002</v>
      </c>
    </row>
    <row r="28" spans="1:24" x14ac:dyDescent="0.3">
      <c r="A28" s="15">
        <v>11</v>
      </c>
      <c r="B28" s="53" t="s">
        <v>57</v>
      </c>
      <c r="C28" s="53"/>
      <c r="D28" s="19">
        <v>1050</v>
      </c>
      <c r="E28" s="15" t="s">
        <v>30</v>
      </c>
      <c r="F28" s="6"/>
      <c r="G28" s="40"/>
      <c r="H28" s="40"/>
      <c r="I28" s="40"/>
      <c r="J28" s="40"/>
      <c r="K28" s="7"/>
      <c r="L28" s="7">
        <v>1.4E-3</v>
      </c>
      <c r="M28" s="7"/>
      <c r="N28" s="7"/>
      <c r="O28" s="7"/>
      <c r="P28" s="7"/>
      <c r="Q28" s="7"/>
      <c r="R28" s="7"/>
      <c r="S28" s="17">
        <f t="shared" si="1"/>
        <v>1.4E-3</v>
      </c>
      <c r="T28" s="22">
        <v>0.1</v>
      </c>
      <c r="U28" s="18">
        <f t="shared" si="0"/>
        <v>105</v>
      </c>
    </row>
    <row r="29" spans="1:24" x14ac:dyDescent="0.3">
      <c r="A29" s="15">
        <v>12</v>
      </c>
      <c r="B29" s="51" t="s">
        <v>39</v>
      </c>
      <c r="C29" s="52"/>
      <c r="D29" s="19">
        <v>74</v>
      </c>
      <c r="E29" s="15" t="s">
        <v>30</v>
      </c>
      <c r="F29" s="6"/>
      <c r="G29" s="37"/>
      <c r="H29" s="38"/>
      <c r="I29" s="38"/>
      <c r="J29" s="39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1.1100000000000001</v>
      </c>
      <c r="U29" s="18">
        <f t="shared" si="0"/>
        <v>82.14</v>
      </c>
    </row>
    <row r="30" spans="1:24" x14ac:dyDescent="0.3">
      <c r="A30" s="29">
        <v>13</v>
      </c>
      <c r="B30" s="31" t="s">
        <v>70</v>
      </c>
      <c r="C30" s="32"/>
      <c r="D30" s="19">
        <v>80</v>
      </c>
      <c r="E30" s="29" t="s">
        <v>30</v>
      </c>
      <c r="F30" s="6"/>
      <c r="G30" s="33"/>
      <c r="H30" s="34"/>
      <c r="I30" s="34"/>
      <c r="J30" s="35"/>
      <c r="K30" s="7"/>
      <c r="L30" s="7"/>
      <c r="M30" s="7"/>
      <c r="N30" s="7">
        <v>0.20300000000000001</v>
      </c>
      <c r="O30" s="7"/>
      <c r="P30" s="7"/>
      <c r="Q30" s="7"/>
      <c r="R30" s="7"/>
      <c r="S30" s="17" t="s">
        <v>71</v>
      </c>
      <c r="T30" s="30">
        <v>15.02</v>
      </c>
      <c r="U30" s="30">
        <f t="shared" si="0"/>
        <v>1201.5999999999999</v>
      </c>
    </row>
    <row r="31" spans="1:24" x14ac:dyDescent="0.3">
      <c r="A31" s="15">
        <v>14</v>
      </c>
      <c r="B31" s="53" t="s">
        <v>58</v>
      </c>
      <c r="C31" s="53"/>
      <c r="D31" s="19">
        <v>88</v>
      </c>
      <c r="E31" s="15" t="s">
        <v>30</v>
      </c>
      <c r="F31" s="6"/>
      <c r="G31" s="40">
        <v>3.5999999999999997E-2</v>
      </c>
      <c r="H31" s="40"/>
      <c r="I31" s="40"/>
      <c r="J31" s="40"/>
      <c r="K31" s="7"/>
      <c r="L31" s="7">
        <v>0.1</v>
      </c>
      <c r="M31" s="7"/>
      <c r="N31" s="7"/>
      <c r="O31" s="7"/>
      <c r="P31" s="7"/>
      <c r="Q31" s="7"/>
      <c r="R31" s="7"/>
      <c r="S31" s="28">
        <f>SUM(F31:R31)</f>
        <v>0.13600000000000001</v>
      </c>
      <c r="T31" s="22">
        <v>10</v>
      </c>
      <c r="U31" s="18">
        <f t="shared" si="0"/>
        <v>880</v>
      </c>
    </row>
    <row r="32" spans="1:24" ht="18.75" customHeight="1" thickBot="1" x14ac:dyDescent="0.3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 t="s">
        <v>40</v>
      </c>
      <c r="S32" s="57">
        <f>U18+U19+U20+U21+U22+U23+U24+U25+U26+U27+U28+U29+U30+U31</f>
        <v>7138.67</v>
      </c>
      <c r="T32" s="57"/>
      <c r="U32" s="58"/>
    </row>
    <row r="34" spans="2:19" ht="18" customHeight="1" x14ac:dyDescent="0.25">
      <c r="B34" s="55" t="s">
        <v>41</v>
      </c>
      <c r="C34" s="55"/>
      <c r="D34" s="55" t="s">
        <v>42</v>
      </c>
      <c r="E34" s="55"/>
      <c r="F34" s="55"/>
      <c r="G34" s="55" t="s">
        <v>43</v>
      </c>
      <c r="H34" s="55"/>
      <c r="I34" s="55"/>
      <c r="J34" s="55"/>
      <c r="K34" s="55"/>
      <c r="O34" s="1" t="s">
        <v>44</v>
      </c>
      <c r="P34" s="55" t="s">
        <v>5</v>
      </c>
      <c r="Q34" s="55"/>
      <c r="R34" s="55" t="s">
        <v>56</v>
      </c>
      <c r="S34" s="55"/>
    </row>
    <row r="36" spans="2:19" x14ac:dyDescent="0.3">
      <c r="B36" s="56" t="s">
        <v>45</v>
      </c>
      <c r="C36" s="56"/>
      <c r="D36" s="55" t="s">
        <v>42</v>
      </c>
      <c r="E36" s="55"/>
      <c r="F36" s="55"/>
      <c r="G36" s="55" t="s">
        <v>46</v>
      </c>
      <c r="H36" s="55"/>
      <c r="I36" s="55"/>
      <c r="J36" s="55"/>
      <c r="K36" s="55"/>
      <c r="O36" s="12" t="s">
        <v>47</v>
      </c>
      <c r="P36" s="55" t="s">
        <v>5</v>
      </c>
      <c r="Q36" s="55"/>
      <c r="R36" s="55" t="s">
        <v>48</v>
      </c>
      <c r="S36" s="55"/>
    </row>
    <row r="38" spans="2:19" x14ac:dyDescent="0.25">
      <c r="N38" s="36"/>
    </row>
    <row r="43" spans="2:19" ht="21" x14ac:dyDescent="0.25">
      <c r="K43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1:R31 B18:M30 O18:R30 N18:N26 N28:N30" name="Диапазон1"/>
  </protectedRanges>
  <mergeCells count="85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P36:Q36"/>
    <mergeCell ref="R36:S36"/>
    <mergeCell ref="G31:J31"/>
    <mergeCell ref="B31:C31"/>
    <mergeCell ref="B36:C36"/>
    <mergeCell ref="D36:F36"/>
    <mergeCell ref="G36:K36"/>
    <mergeCell ref="S32:U32"/>
    <mergeCell ref="B34:C34"/>
    <mergeCell ref="D34:F34"/>
    <mergeCell ref="G34:K34"/>
    <mergeCell ref="P34:Q34"/>
    <mergeCell ref="R34:S34"/>
    <mergeCell ref="B29:C29"/>
    <mergeCell ref="B26:C26"/>
    <mergeCell ref="B27:C27"/>
    <mergeCell ref="B28:C28"/>
    <mergeCell ref="B21:C21"/>
    <mergeCell ref="B23:C23"/>
    <mergeCell ref="B25:C25"/>
    <mergeCell ref="A12:A15"/>
    <mergeCell ref="B22:C22"/>
    <mergeCell ref="B24:C24"/>
    <mergeCell ref="B19:C19"/>
    <mergeCell ref="B20:C20"/>
    <mergeCell ref="B16:C16"/>
    <mergeCell ref="B17:C17"/>
    <mergeCell ref="B18:C18"/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</mergeCells>
  <pageMargins left="0.25" right="0.25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2025-04-17T06:55:34Z</cp:lastPrinted>
  <dcterms:created xsi:type="dcterms:W3CDTF">2022-12-23T06:21:12Z</dcterms:created>
  <dcterms:modified xsi:type="dcterms:W3CDTF">2025-04-18T07:07:30Z</dcterms:modified>
</cp:coreProperties>
</file>