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<sst xmlns="http://schemas.openxmlformats.org/spreadsheetml/2006/main" count="79" uniqueCount="65">
  <si>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</si>
  <si>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</si>
  <si>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</si>
  <si>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</si>
  <si>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</si>
  <si>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</si>
  <si>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</si>
  <si>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</si>
  <si>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</si>
  <si>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</si>
  <si>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</si>
  <si>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</si>
  <si>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</si>
  <si>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</si>
  <si>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</si>
  <si>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</si>
  <si>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</si>
  <si>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</si>
  <si>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</si>
  <si>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</si>
  <si>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</si>
  <si>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</si>
  <si>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</si>
  <si>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</si>
  <si>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</si>
  <si>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</si>
  <si>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</si>
  <si>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</si>
  <si>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</si>
  <si>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</si>
  <si>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</si>
  <si>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</si>
  <si>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</si>
  <si>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</si>
  <si>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</si>
  <si>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</si>
  <si>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</si>
  <si>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</si>
  <si>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</si>
  <si>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</si>
  <si>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</si>
  <si>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</si>
  <si>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</si>
  <si>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</si>
  <si>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</si>
  <si>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</si>
  <si>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</si>
  <si>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</si>
  <si>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</si>
  <si>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</si>
  <si>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</si>
  <si>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</si>
  <si>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</si>
  <si>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</si>
  <si>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</si>
  <si>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</si>
  <si>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</si>
  <si>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</si>
  <si>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</si>
  <si>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</si>
  <si>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</si>
  <si>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</si>
  <si>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0,008</t>
  </si>
  <si>
    <t>21.04.2025г</t>
  </si>
  <si>
    <t>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</si>
</sst>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13" zoomScale="80" zoomScaleNormal="80" workbookViewId="0">
      <selection activeCell="T27" sqref="T27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3" t="s">
        <v>52</v>
      </c>
      <c r="H1" s="43"/>
      <c r="I1" s="43"/>
      <c r="J1" s="43"/>
      <c r="K1" s="43"/>
      <c r="L1" s="43"/>
      <c r="M1" s="43"/>
      <c r="N1" s="26" t="s">
        <v>64</v>
      </c>
    </row>
    <row r="2" spans="1:23" ht="15" customHeight="1" x14ac:dyDescent="0.3">
      <c r="B2" s="1" t="s">
        <v>51</v>
      </c>
      <c r="C2" s="43"/>
      <c r="D2" s="43"/>
      <c r="E2" s="44" t="s">
        <v>47</v>
      </c>
      <c r="F2" s="44"/>
      <c r="G2" s="43" t="s">
        <v>45</v>
      </c>
      <c r="H2" s="43"/>
      <c r="I2" s="43"/>
      <c r="J2" s="43"/>
      <c r="K2" s="43" t="s">
        <v>44</v>
      </c>
      <c r="L2" s="43"/>
      <c r="M2" s="43"/>
      <c r="O2" s="43" t="s">
        <v>43</v>
      </c>
      <c r="P2" s="43"/>
      <c r="Q2" s="43" t="s">
        <v>1</v>
      </c>
      <c r="R2" s="43"/>
      <c r="S2" s="52" t="s">
        <v>42</v>
      </c>
      <c r="T2" s="52"/>
    </row>
    <row r="3" spans="1:23" ht="37.5" x14ac:dyDescent="0.25">
      <c r="B3" s="17" t="s">
        <v>63</v>
      </c>
      <c r="G3" s="14"/>
      <c r="H3" s="13"/>
      <c r="I3" s="14"/>
      <c r="J3" s="13"/>
      <c r="K3" s="14" t="s">
        <v>53</v>
      </c>
      <c r="L3" s="1" t="s">
        <v>54</v>
      </c>
      <c r="R3" s="43" t="s">
        <v>41</v>
      </c>
      <c r="S3" s="43"/>
    </row>
    <row r="4" spans="1:23" ht="18.7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 t="s">
        <v>38</v>
      </c>
      <c r="L4" s="41"/>
      <c r="M4" s="41" t="s">
        <v>37</v>
      </c>
      <c r="N4" s="41"/>
      <c r="O4" s="41" t="s">
        <v>36</v>
      </c>
      <c r="P4" s="41"/>
      <c r="R4" s="41" t="s">
        <v>35</v>
      </c>
      <c r="S4" s="41"/>
    </row>
    <row r="5" spans="1:23" ht="22.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R5" s="41">
        <v>504202</v>
      </c>
      <c r="S5" s="41"/>
    </row>
    <row r="6" spans="1:23" ht="30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3" ht="63" customHeight="1" x14ac:dyDescent="0.25">
      <c r="B7" s="16" t="s">
        <v>34</v>
      </c>
      <c r="C7" s="18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23" ht="24" customHeight="1" x14ac:dyDescent="0.25">
      <c r="B8" s="41"/>
      <c r="C8" s="41"/>
      <c r="D8" s="42">
        <v>75</v>
      </c>
      <c r="E8" s="42"/>
      <c r="F8" s="42">
        <v>79</v>
      </c>
      <c r="G8" s="42"/>
      <c r="H8" s="42"/>
      <c r="I8" s="42"/>
      <c r="J8" s="42"/>
      <c r="K8" s="41">
        <f>F8*D8</f>
        <v>5925</v>
      </c>
      <c r="L8" s="41"/>
      <c r="M8" s="51">
        <f>SUM(S28)/O8</f>
        <v>59.096842105263164</v>
      </c>
      <c r="N8" s="51"/>
      <c r="O8" s="41">
        <v>76</v>
      </c>
      <c r="P8" s="41"/>
    </row>
    <row r="9" spans="1:23" ht="24.75" customHeight="1" x14ac:dyDescent="0.25">
      <c r="B9" s="12"/>
      <c r="C9" s="12"/>
      <c r="D9" s="53" t="s">
        <v>32</v>
      </c>
      <c r="E9" s="54"/>
      <c r="F9" s="54"/>
      <c r="G9" s="54"/>
      <c r="H9" s="54"/>
      <c r="I9" s="54"/>
      <c r="J9" s="54"/>
      <c r="K9" s="54"/>
      <c r="L9" s="54"/>
      <c r="M9" s="54"/>
      <c r="N9" s="55"/>
      <c r="O9" s="51">
        <f>M8*O8</f>
        <v>4491.3600000000006</v>
      </c>
      <c r="P9" s="51"/>
    </row>
    <row r="11" spans="1:23" ht="21" customHeight="1" x14ac:dyDescent="0.25">
      <c r="A11" s="61"/>
      <c r="B11" s="41" t="s">
        <v>31</v>
      </c>
      <c r="C11" s="41"/>
      <c r="D11" s="41" t="s">
        <v>30</v>
      </c>
      <c r="E11" s="41" t="s">
        <v>29</v>
      </c>
      <c r="F11" s="41" t="s">
        <v>28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 t="s">
        <v>27</v>
      </c>
      <c r="T11" s="41" t="s">
        <v>26</v>
      </c>
      <c r="U11" s="41" t="s">
        <v>25</v>
      </c>
    </row>
    <row r="12" spans="1:23" ht="17.25" customHeight="1" x14ac:dyDescent="0.25">
      <c r="A12" s="62"/>
      <c r="B12" s="41"/>
      <c r="C12" s="41"/>
      <c r="D12" s="41"/>
      <c r="E12" s="41"/>
      <c r="F12" s="4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3" ht="71.25" customHeight="1" x14ac:dyDescent="0.25">
      <c r="A13" s="62"/>
      <c r="B13" s="41"/>
      <c r="C13" s="41"/>
      <c r="D13" s="41"/>
      <c r="E13" s="41"/>
      <c r="F13" s="41" t="s">
        <v>57</v>
      </c>
      <c r="G13" s="41" t="s">
        <v>23</v>
      </c>
      <c r="H13" s="41"/>
      <c r="I13" s="41"/>
      <c r="J13" s="41"/>
      <c r="K13" s="41" t="s">
        <v>15</v>
      </c>
      <c r="L13" s="41" t="s">
        <v>22</v>
      </c>
      <c r="M13" s="41"/>
      <c r="N13" s="41"/>
      <c r="O13" s="41"/>
      <c r="P13" s="41"/>
      <c r="Q13" s="41"/>
      <c r="R13" s="41"/>
      <c r="S13" s="41"/>
      <c r="T13" s="41"/>
      <c r="U13" s="41"/>
    </row>
    <row r="14" spans="1:23" ht="15.75" customHeight="1" x14ac:dyDescent="0.25">
      <c r="A14" s="63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spans="1:23" x14ac:dyDescent="0.25">
      <c r="A15" s="16"/>
      <c r="B15" s="41" t="s">
        <v>21</v>
      </c>
      <c r="C15" s="41"/>
      <c r="D15" s="16"/>
      <c r="E15" s="15"/>
      <c r="F15" s="16">
        <f>SUM(O8)</f>
        <v>76</v>
      </c>
      <c r="G15" s="41">
        <f>SUM(O8)</f>
        <v>76</v>
      </c>
      <c r="H15" s="41"/>
      <c r="I15" s="41"/>
      <c r="J15" s="41"/>
      <c r="K15" s="36">
        <v>76</v>
      </c>
      <c r="L15" s="16">
        <f>SUM(O8)</f>
        <v>76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1" t="s">
        <v>20</v>
      </c>
      <c r="C16" s="41"/>
      <c r="D16" s="16"/>
      <c r="E16" s="15" t="s">
        <v>19</v>
      </c>
      <c r="F16" s="25">
        <v>100</v>
      </c>
      <c r="G16" s="41" t="s">
        <v>18</v>
      </c>
      <c r="H16" s="41"/>
      <c r="I16" s="41"/>
      <c r="J16" s="41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56" t="s">
        <v>58</v>
      </c>
      <c r="C17" s="56"/>
      <c r="D17" s="8">
        <v>420</v>
      </c>
      <c r="E17" s="16" t="s">
        <v>9</v>
      </c>
      <c r="F17" s="39">
        <v>0.1</v>
      </c>
      <c r="G17" s="45"/>
      <c r="H17" s="46"/>
      <c r="I17" s="46"/>
      <c r="J17" s="47"/>
      <c r="K17" s="11"/>
      <c r="L17" s="11"/>
      <c r="M17" s="11"/>
      <c r="N17" s="11"/>
      <c r="O17" s="11"/>
      <c r="P17" s="11"/>
      <c r="Q17" s="11"/>
      <c r="R17" s="10"/>
      <c r="S17" s="40">
        <v>0.1</v>
      </c>
      <c r="T17" s="23">
        <v>7.6</v>
      </c>
      <c r="U17" s="20">
        <f>SUM(T17)*D17</f>
        <v>3192</v>
      </c>
    </row>
    <row r="18" spans="1:23" x14ac:dyDescent="0.3">
      <c r="A18" s="16">
        <v>2</v>
      </c>
      <c r="B18" s="56" t="s">
        <v>17</v>
      </c>
      <c r="C18" s="56"/>
      <c r="D18" s="8">
        <v>18</v>
      </c>
      <c r="E18" s="16" t="s">
        <v>9</v>
      </c>
      <c r="F18" s="7">
        <v>5.0000000000000001E-3</v>
      </c>
      <c r="G18" s="48">
        <v>2E-3</v>
      </c>
      <c r="H18" s="49"/>
      <c r="I18" s="49"/>
      <c r="J18" s="50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0.53</v>
      </c>
      <c r="U18" s="20">
        <f t="shared" ref="U18:U27" si="1">SUM(T18)*D18</f>
        <v>9.5400000000000009</v>
      </c>
    </row>
    <row r="19" spans="1:23" x14ac:dyDescent="0.3">
      <c r="A19" s="16">
        <v>3</v>
      </c>
      <c r="B19" s="56" t="s">
        <v>16</v>
      </c>
      <c r="C19" s="56"/>
      <c r="D19" s="8">
        <v>45</v>
      </c>
      <c r="E19" s="16" t="s">
        <v>9</v>
      </c>
      <c r="F19" s="7">
        <v>8.0000000000000002E-3</v>
      </c>
      <c r="G19" s="48"/>
      <c r="H19" s="49"/>
      <c r="I19" s="49"/>
      <c r="J19" s="50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0.61</v>
      </c>
      <c r="U19" s="20">
        <f t="shared" si="1"/>
        <v>27.45</v>
      </c>
    </row>
    <row r="20" spans="1:23" x14ac:dyDescent="0.3">
      <c r="A20" s="16">
        <v>4</v>
      </c>
      <c r="B20" s="56" t="s">
        <v>15</v>
      </c>
      <c r="C20" s="56"/>
      <c r="D20" s="8">
        <v>49</v>
      </c>
      <c r="E20" s="16" t="s">
        <v>9</v>
      </c>
      <c r="F20" s="7"/>
      <c r="G20" s="48"/>
      <c r="H20" s="49"/>
      <c r="I20" s="49"/>
      <c r="J20" s="50"/>
      <c r="K20" s="6">
        <v>5.5199999999999999E-2</v>
      </c>
      <c r="L20" s="6"/>
      <c r="M20" s="6"/>
      <c r="N20" s="6"/>
      <c r="O20" s="6"/>
      <c r="P20" s="6"/>
      <c r="Q20" s="6"/>
      <c r="R20" s="5"/>
      <c r="S20" s="19">
        <f t="shared" si="0"/>
        <v>5.5199999999999999E-2</v>
      </c>
      <c r="T20" s="20">
        <v>4.2</v>
      </c>
      <c r="U20" s="20">
        <f t="shared" si="1"/>
        <v>205.8</v>
      </c>
    </row>
    <row r="21" spans="1:23" x14ac:dyDescent="0.3">
      <c r="A21" s="16">
        <v>5</v>
      </c>
      <c r="B21" s="56" t="s">
        <v>14</v>
      </c>
      <c r="C21" s="56"/>
      <c r="D21" s="8">
        <v>34</v>
      </c>
      <c r="E21" s="16" t="s">
        <v>9</v>
      </c>
      <c r="F21" s="7">
        <v>5.0000000000000001E-3</v>
      </c>
      <c r="G21" s="48"/>
      <c r="H21" s="49"/>
      <c r="I21" s="49"/>
      <c r="J21" s="50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0.38</v>
      </c>
      <c r="U21" s="20">
        <f t="shared" si="1"/>
        <v>12.92</v>
      </c>
    </row>
    <row r="22" spans="1:23" x14ac:dyDescent="0.3">
      <c r="A22" s="16">
        <v>6</v>
      </c>
      <c r="B22" s="56" t="s">
        <v>59</v>
      </c>
      <c r="C22" s="56"/>
      <c r="D22" s="8">
        <v>278</v>
      </c>
      <c r="E22" s="25" t="s">
        <v>9</v>
      </c>
      <c r="F22" s="7">
        <v>0.01</v>
      </c>
      <c r="G22" s="48"/>
      <c r="H22" s="49"/>
      <c r="I22" s="49"/>
      <c r="J22" s="50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0.76</v>
      </c>
      <c r="U22" s="20">
        <f t="shared" si="1"/>
        <v>211.28</v>
      </c>
    </row>
    <row r="23" spans="1:23" ht="15.75" customHeight="1" x14ac:dyDescent="0.3">
      <c r="A23" s="16">
        <v>7</v>
      </c>
      <c r="B23" s="56" t="s">
        <v>13</v>
      </c>
      <c r="C23" s="56"/>
      <c r="D23" s="8">
        <v>56</v>
      </c>
      <c r="E23" s="16" t="s">
        <v>9</v>
      </c>
      <c r="F23" s="7"/>
      <c r="G23" s="48">
        <v>0.05</v>
      </c>
      <c r="H23" s="49"/>
      <c r="I23" s="49"/>
      <c r="J23" s="50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38">
        <v>3.8</v>
      </c>
      <c r="U23" s="20">
        <f t="shared" si="1"/>
        <v>212.79999999999998</v>
      </c>
    </row>
    <row r="24" spans="1:23" x14ac:dyDescent="0.3">
      <c r="A24" s="16">
        <v>8</v>
      </c>
      <c r="B24" s="56" t="s">
        <v>12</v>
      </c>
      <c r="C24" s="56"/>
      <c r="D24" s="21">
        <v>861</v>
      </c>
      <c r="E24" s="16" t="s">
        <v>9</v>
      </c>
      <c r="F24" s="9"/>
      <c r="G24" s="48">
        <v>5.8999999999999999E-3</v>
      </c>
      <c r="H24" s="49"/>
      <c r="I24" s="49"/>
      <c r="J24" s="50"/>
      <c r="K24" s="6"/>
      <c r="L24" s="6"/>
      <c r="M24" s="6"/>
      <c r="N24" s="6"/>
      <c r="O24" s="6"/>
      <c r="P24" s="6"/>
      <c r="Q24" s="6"/>
      <c r="R24" s="5"/>
      <c r="S24" s="19">
        <f t="shared" si="0"/>
        <v>5.8999999999999999E-3</v>
      </c>
      <c r="T24" s="24">
        <v>0.45</v>
      </c>
      <c r="U24" s="20">
        <f t="shared" si="1"/>
        <v>387.45</v>
      </c>
    </row>
    <row r="25" spans="1:23" x14ac:dyDescent="0.3">
      <c r="A25" s="16">
        <v>10</v>
      </c>
      <c r="B25" s="57" t="s">
        <v>11</v>
      </c>
      <c r="C25" s="58"/>
      <c r="D25" s="8">
        <v>770</v>
      </c>
      <c r="E25" s="16" t="s">
        <v>9</v>
      </c>
      <c r="F25" s="7"/>
      <c r="G25" s="48"/>
      <c r="H25" s="49"/>
      <c r="I25" s="49"/>
      <c r="J25" s="50"/>
      <c r="K25" s="6"/>
      <c r="L25" s="6">
        <v>1E-3</v>
      </c>
      <c r="M25" s="6"/>
      <c r="N25" s="6"/>
      <c r="O25" s="6"/>
      <c r="P25" s="6"/>
      <c r="Q25" s="6"/>
      <c r="R25" s="5"/>
      <c r="S25" s="19" t="s">
        <v>61</v>
      </c>
      <c r="T25" s="27">
        <v>7.5999999999999998E-2</v>
      </c>
      <c r="U25" s="20">
        <f t="shared" si="1"/>
        <v>58.519999999999996</v>
      </c>
    </row>
    <row r="26" spans="1:23" x14ac:dyDescent="0.3">
      <c r="A26" s="28">
        <v>11</v>
      </c>
      <c r="B26" s="33" t="s">
        <v>60</v>
      </c>
      <c r="C26" s="34"/>
      <c r="D26" s="8">
        <v>156</v>
      </c>
      <c r="E26" s="28" t="s">
        <v>9</v>
      </c>
      <c r="F26" s="7">
        <v>8.0000000000000002E-3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62</v>
      </c>
      <c r="T26" s="35">
        <v>0.61</v>
      </c>
      <c r="U26" s="32">
        <f t="shared" si="1"/>
        <v>95.16</v>
      </c>
    </row>
    <row r="27" spans="1:23" x14ac:dyDescent="0.3">
      <c r="A27" s="16">
        <v>12</v>
      </c>
      <c r="B27" s="56" t="s">
        <v>10</v>
      </c>
      <c r="C27" s="56"/>
      <c r="D27" s="8">
        <v>74</v>
      </c>
      <c r="E27" s="16" t="s">
        <v>9</v>
      </c>
      <c r="F27" s="7"/>
      <c r="G27" s="48"/>
      <c r="H27" s="49"/>
      <c r="I27" s="49"/>
      <c r="J27" s="50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1.06</v>
      </c>
      <c r="U27" s="20">
        <f t="shared" si="1"/>
        <v>78.44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51">
        <f>U17+U18+U19+U20+U21+U22+U23+U24+U25+U26+U27</f>
        <v>4491.3600000000006</v>
      </c>
      <c r="T28" s="51"/>
      <c r="U28" s="51"/>
    </row>
    <row r="30" spans="1:23" ht="21.75" customHeight="1" x14ac:dyDescent="0.25">
      <c r="B30" s="43" t="s">
        <v>7</v>
      </c>
      <c r="C30" s="43"/>
      <c r="D30" s="59" t="s">
        <v>4</v>
      </c>
      <c r="E30" s="59"/>
      <c r="F30" s="59"/>
      <c r="G30" s="43" t="s">
        <v>48</v>
      </c>
      <c r="H30" s="43"/>
      <c r="I30" s="43"/>
      <c r="J30" s="43"/>
      <c r="K30" s="43"/>
      <c r="O30" s="1" t="s">
        <v>6</v>
      </c>
      <c r="P30" s="43" t="s">
        <v>1</v>
      </c>
      <c r="Q30" s="43"/>
      <c r="R30" s="43" t="s">
        <v>50</v>
      </c>
      <c r="S30" s="43"/>
    </row>
    <row r="32" spans="1:23" x14ac:dyDescent="0.3">
      <c r="B32" s="60" t="s">
        <v>5</v>
      </c>
      <c r="C32" s="60"/>
      <c r="D32" s="43" t="s">
        <v>4</v>
      </c>
      <c r="E32" s="43"/>
      <c r="F32" s="43"/>
      <c r="G32" s="43" t="s">
        <v>3</v>
      </c>
      <c r="H32" s="43"/>
      <c r="I32" s="43"/>
      <c r="J32" s="43"/>
      <c r="K32" s="43"/>
      <c r="O32" s="2" t="s">
        <v>2</v>
      </c>
      <c r="P32" s="43" t="s">
        <v>1</v>
      </c>
      <c r="Q32" s="43"/>
      <c r="R32" s="43" t="s">
        <v>0</v>
      </c>
      <c r="S32" s="43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A11:A14"/>
    <mergeCell ref="F13:F14"/>
    <mergeCell ref="K13:K14"/>
    <mergeCell ref="G13:J14"/>
    <mergeCell ref="L13:L14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2025-04-11T11:08:29Z</cp:lastPrinted>
  <dcterms:created xsi:type="dcterms:W3CDTF">2022-11-11T08:41:32Z</dcterms:created>
  <dcterms:modified xsi:type="dcterms:W3CDTF">2025-04-21T07:10:34Z</dcterms:modified>
</cp:coreProperties>
</file>