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0" i="1" l="1"/>
  <c r="R19" i="1" l="1"/>
  <c r="R20" i="1"/>
  <c r="R21" i="1"/>
  <c r="R22" i="1"/>
  <c r="R23" i="1"/>
  <c r="R24" i="1"/>
  <c r="R25" i="1"/>
  <c r="R26" i="1"/>
  <c r="R27" i="1"/>
  <c r="R28" i="1"/>
  <c r="R29" i="1"/>
  <c r="P19" i="1"/>
  <c r="P20" i="1"/>
  <c r="P22" i="1"/>
  <c r="P23" i="1"/>
  <c r="P24" i="1"/>
  <c r="P25" i="1"/>
  <c r="P26" i="1"/>
  <c r="P28" i="1"/>
  <c r="P29" i="1"/>
  <c r="H9" i="1"/>
  <c r="F16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<sst xmlns="http://schemas.openxmlformats.org/spreadsheetml/2006/main" count="85" uniqueCount="70">
  <si>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</si>
  <si>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</si>
  <si>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</si>
  <si>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</si>
  <si>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</si>
  <si>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</si>
  <si>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</si>
  <si>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</si>
  <si>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</si>
  <si>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</si>
  <si>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</si>
  <si>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</si>
  <si>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</si>
  <si>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</si>
  <si>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</si>
  <si>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</si>
  <si>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</si>
  <si>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</si>
  <si>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</si>
  <si>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</si>
  <si>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</si>
  <si>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</si>
  <si>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</si>
  <si>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</si>
  <si>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</si>
  <si>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</si>
  <si>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</si>
  <si>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</si>
  <si>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</si>
  <si>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</si>
  <si>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</si>
  <si>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</si>
  <si>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</si>
  <si>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</si>
  <si>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</si>
  <si>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</si>
  <si>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</si>
  <si>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</si>
  <si>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</si>
  <si>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</si>
  <si>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</si>
  <si>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</si>
  <si>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</si>
  <si>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</si>
  <si>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</si>
  <si>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</si>
  <si>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</si>
  <si>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</si>
  <si>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</si>
  <si>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</si>
  <si>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</si>
  <si>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</si>
  <si>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</si>
  <si>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</si>
  <si>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</si>
  <si>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</si>
  <si>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</si>
  <si>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</si>
  <si>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</si>
  <si>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шт</t>
  </si>
  <si>
    <t>200\15</t>
  </si>
  <si>
    <t>Каша перловая</t>
  </si>
  <si>
    <t>Перловка</t>
  </si>
  <si>
    <t xml:space="preserve">  </t>
  </si>
  <si>
    <t xml:space="preserve">Кисель </t>
  </si>
  <si>
    <t>Соус красный основной</t>
  </si>
  <si>
    <t>Морковь</t>
  </si>
  <si>
    <t xml:space="preserve">Биточки из говядины </t>
  </si>
  <si>
    <t>13.05.2025г</t>
  </si>
  <si>
    <t>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</si>
</sst>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A11" zoomScale="80" zoomScaleNormal="80" workbookViewId="0">
      <selection activeCell="O26" sqref="O26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43</v>
      </c>
      <c r="H1" s="41" t="s">
        <v>47</v>
      </c>
      <c r="I1" s="41"/>
      <c r="J1" s="41"/>
      <c r="K1" s="24" t="s">
        <v>69</v>
      </c>
    </row>
    <row r="2" spans="1:18" ht="15" customHeight="1" x14ac:dyDescent="0.3">
      <c r="B2" s="1" t="s">
        <v>45</v>
      </c>
      <c r="C2" s="33" t="s">
        <v>42</v>
      </c>
      <c r="D2" s="33"/>
      <c r="E2" s="45" t="s">
        <v>44</v>
      </c>
      <c r="F2" s="45"/>
      <c r="G2" s="12" t="s">
        <v>49</v>
      </c>
      <c r="H2" s="33" t="s">
        <v>41</v>
      </c>
      <c r="I2" s="33"/>
      <c r="J2" s="33"/>
      <c r="L2" s="33" t="s">
        <v>40</v>
      </c>
      <c r="M2" s="33"/>
      <c r="N2" s="33" t="s">
        <v>1</v>
      </c>
      <c r="O2" s="33"/>
      <c r="P2" s="54" t="s">
        <v>39</v>
      </c>
      <c r="Q2" s="54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68</v>
      </c>
      <c r="H4" s="11" t="s">
        <v>50</v>
      </c>
      <c r="I4" s="1" t="s">
        <v>51</v>
      </c>
      <c r="O4" s="33" t="s">
        <v>38</v>
      </c>
      <c r="P4" s="33"/>
    </row>
    <row r="5" spans="1:18" ht="28.5" customHeight="1" x14ac:dyDescent="0.25">
      <c r="B5" s="36" t="s">
        <v>53</v>
      </c>
      <c r="C5" s="36"/>
      <c r="D5" s="36" t="s">
        <v>37</v>
      </c>
      <c r="E5" s="36"/>
      <c r="F5" s="46" t="s">
        <v>36</v>
      </c>
      <c r="G5" s="47"/>
      <c r="H5" s="36" t="s">
        <v>35</v>
      </c>
      <c r="I5" s="36"/>
      <c r="J5" s="36" t="s">
        <v>34</v>
      </c>
      <c r="K5" s="36"/>
      <c r="L5" s="36" t="s">
        <v>33</v>
      </c>
      <c r="M5" s="36"/>
      <c r="O5" s="36" t="s">
        <v>32</v>
      </c>
      <c r="P5" s="36"/>
    </row>
    <row r="6" spans="1:18" x14ac:dyDescent="0.25">
      <c r="B6" s="36"/>
      <c r="C6" s="36"/>
      <c r="D6" s="36"/>
      <c r="E6" s="36"/>
      <c r="F6" s="48"/>
      <c r="G6" s="49"/>
      <c r="H6" s="36"/>
      <c r="I6" s="36"/>
      <c r="J6" s="36"/>
      <c r="K6" s="36"/>
      <c r="L6" s="36"/>
      <c r="M6" s="36"/>
      <c r="O6" s="36">
        <v>504202</v>
      </c>
      <c r="P6" s="36"/>
    </row>
    <row r="7" spans="1:18" ht="19.5" customHeight="1" x14ac:dyDescent="0.25">
      <c r="B7" s="36"/>
      <c r="C7" s="36"/>
      <c r="D7" s="36"/>
      <c r="E7" s="36"/>
      <c r="F7" s="48"/>
      <c r="G7" s="49"/>
      <c r="H7" s="36"/>
      <c r="I7" s="36"/>
      <c r="J7" s="36"/>
      <c r="K7" s="36"/>
      <c r="L7" s="36"/>
      <c r="M7" s="36"/>
    </row>
    <row r="8" spans="1:18" ht="63" customHeight="1" x14ac:dyDescent="0.25">
      <c r="B8" s="13" t="s">
        <v>31</v>
      </c>
      <c r="C8" s="13" t="s">
        <v>30</v>
      </c>
      <c r="D8" s="36"/>
      <c r="E8" s="36"/>
      <c r="F8" s="50"/>
      <c r="G8" s="51"/>
      <c r="H8" s="36"/>
      <c r="I8" s="36"/>
      <c r="J8" s="36"/>
      <c r="K8" s="36"/>
      <c r="L8" s="36"/>
      <c r="M8" s="36"/>
      <c r="R8" s="1" t="s">
        <v>29</v>
      </c>
    </row>
    <row r="9" spans="1:18" ht="24" customHeight="1" thickBot="1" x14ac:dyDescent="0.3">
      <c r="B9" s="42"/>
      <c r="C9" s="43"/>
      <c r="D9" s="44">
        <v>75</v>
      </c>
      <c r="E9" s="44"/>
      <c r="F9" s="52">
        <v>79</v>
      </c>
      <c r="G9" s="53"/>
      <c r="H9" s="36">
        <f>SUM(F9)*D9</f>
        <v>5925</v>
      </c>
      <c r="I9" s="36"/>
      <c r="J9" s="34">
        <f>SUM(P32)/L9</f>
        <v>75.267323943661992</v>
      </c>
      <c r="K9" s="34"/>
      <c r="L9" s="36">
        <v>71</v>
      </c>
      <c r="M9" s="36"/>
    </row>
    <row r="10" spans="1:18" ht="24.75" customHeight="1" x14ac:dyDescent="0.25">
      <c r="B10" s="3"/>
      <c r="C10" s="3"/>
      <c r="D10" s="36" t="s">
        <v>48</v>
      </c>
      <c r="E10" s="36"/>
      <c r="F10" s="36"/>
      <c r="G10" s="36"/>
      <c r="H10" s="36"/>
      <c r="I10" s="36"/>
      <c r="J10" s="36"/>
      <c r="K10" s="34">
        <f>J9*L9</f>
        <v>5343.9800000000014</v>
      </c>
      <c r="L10" s="34"/>
      <c r="M10" s="34"/>
    </row>
    <row r="12" spans="1:18" ht="21" customHeight="1" x14ac:dyDescent="0.25">
      <c r="A12" s="39" t="s">
        <v>54</v>
      </c>
      <c r="B12" s="36" t="s">
        <v>28</v>
      </c>
      <c r="C12" s="36"/>
      <c r="D12" s="36" t="s">
        <v>27</v>
      </c>
      <c r="E12" s="36" t="s">
        <v>26</v>
      </c>
      <c r="F12" s="36" t="s">
        <v>25</v>
      </c>
      <c r="G12" s="36"/>
      <c r="H12" s="36"/>
      <c r="I12" s="36"/>
      <c r="J12" s="36"/>
      <c r="K12" s="36"/>
      <c r="L12" s="36"/>
      <c r="M12" s="36"/>
      <c r="N12" s="36"/>
      <c r="O12" s="36"/>
      <c r="P12" s="38" t="s">
        <v>24</v>
      </c>
      <c r="Q12" s="36" t="s">
        <v>23</v>
      </c>
      <c r="R12" s="36" t="s">
        <v>22</v>
      </c>
    </row>
    <row r="13" spans="1:18" ht="17.25" customHeight="1" x14ac:dyDescent="0.25">
      <c r="A13" s="55"/>
      <c r="B13" s="36"/>
      <c r="C13" s="36"/>
      <c r="D13" s="36"/>
      <c r="E13" s="36"/>
      <c r="F13" s="36" t="s">
        <v>21</v>
      </c>
      <c r="G13" s="36"/>
      <c r="H13" s="36"/>
      <c r="I13" s="36"/>
      <c r="J13" s="36"/>
      <c r="K13" s="36"/>
      <c r="L13" s="36"/>
      <c r="M13" s="36"/>
      <c r="N13" s="36"/>
      <c r="O13" s="36"/>
      <c r="P13" s="38"/>
      <c r="Q13" s="36"/>
      <c r="R13" s="36"/>
    </row>
    <row r="14" spans="1:18" ht="71.25" customHeight="1" x14ac:dyDescent="0.25">
      <c r="A14" s="55"/>
      <c r="B14" s="36"/>
      <c r="C14" s="36"/>
      <c r="D14" s="36"/>
      <c r="E14" s="36"/>
      <c r="F14" s="39" t="s">
        <v>67</v>
      </c>
      <c r="G14" s="39" t="s">
        <v>61</v>
      </c>
      <c r="H14" s="39" t="s">
        <v>9</v>
      </c>
      <c r="I14" s="39" t="s">
        <v>64</v>
      </c>
      <c r="J14" s="39" t="s">
        <v>65</v>
      </c>
      <c r="K14" s="39"/>
      <c r="L14" s="39"/>
      <c r="M14" s="39"/>
      <c r="N14" s="39"/>
      <c r="O14" s="39"/>
      <c r="P14" s="38"/>
      <c r="Q14" s="36"/>
      <c r="R14" s="36"/>
    </row>
    <row r="15" spans="1:18" ht="15.75" customHeight="1" x14ac:dyDescent="0.25">
      <c r="A15" s="40"/>
      <c r="B15" s="36"/>
      <c r="C15" s="36"/>
      <c r="D15" s="36"/>
      <c r="E15" s="36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38"/>
      <c r="Q15" s="36"/>
      <c r="R15" s="36"/>
    </row>
    <row r="16" spans="1:18" x14ac:dyDescent="0.25">
      <c r="A16" s="15"/>
      <c r="B16" s="37" t="s">
        <v>20</v>
      </c>
      <c r="C16" s="37"/>
      <c r="D16" s="13"/>
      <c r="E16" s="13"/>
      <c r="F16" s="13">
        <f>SUM(L9)</f>
        <v>71</v>
      </c>
      <c r="G16" s="13">
        <v>71</v>
      </c>
      <c r="H16" s="13">
        <v>71</v>
      </c>
      <c r="I16" s="13">
        <v>71</v>
      </c>
      <c r="J16" s="30">
        <v>71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7" t="s">
        <v>19</v>
      </c>
      <c r="C17" s="37"/>
      <c r="D17" s="13"/>
      <c r="E17" s="13" t="s">
        <v>18</v>
      </c>
      <c r="F17" s="25">
        <v>90</v>
      </c>
      <c r="G17" s="13">
        <v>150</v>
      </c>
      <c r="H17" s="13">
        <v>60</v>
      </c>
      <c r="I17" s="22" t="s">
        <v>60</v>
      </c>
      <c r="J17" s="30">
        <v>50</v>
      </c>
      <c r="K17" s="13"/>
      <c r="L17" s="13" t="s">
        <v>63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17</v>
      </c>
      <c r="C18" s="32"/>
      <c r="D18" s="8">
        <v>600</v>
      </c>
      <c r="E18" s="13" t="s">
        <v>6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v>0.09</v>
      </c>
      <c r="Q18" s="26">
        <v>6.39</v>
      </c>
      <c r="R18" s="16">
        <f t="shared" ref="R18:R30" si="0">SUM(Q18)*D18</f>
        <v>3834</v>
      </c>
    </row>
    <row r="19" spans="1:18" x14ac:dyDescent="0.3">
      <c r="A19" s="15">
        <v>2</v>
      </c>
      <c r="B19" s="32" t="s">
        <v>16</v>
      </c>
      <c r="C19" s="32"/>
      <c r="D19" s="8">
        <v>156</v>
      </c>
      <c r="E19" s="23" t="s">
        <v>6</v>
      </c>
      <c r="F19" s="7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7">
        <f t="shared" ref="P19:P29" si="1">SUM(F19:O19)</f>
        <v>8.0000000000000002E-3</v>
      </c>
      <c r="Q19" s="16">
        <v>0.56999999999999995</v>
      </c>
      <c r="R19" s="16">
        <f t="shared" si="0"/>
        <v>88.919999999999987</v>
      </c>
    </row>
    <row r="20" spans="1:18" x14ac:dyDescent="0.3">
      <c r="A20" s="15">
        <v>3</v>
      </c>
      <c r="B20" s="32" t="s">
        <v>15</v>
      </c>
      <c r="C20" s="32"/>
      <c r="D20" s="8">
        <v>80</v>
      </c>
      <c r="E20" s="13" t="s">
        <v>6</v>
      </c>
      <c r="F20" s="7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7">
        <f t="shared" si="1"/>
        <v>7.0000000000000001E-3</v>
      </c>
      <c r="Q20" s="16">
        <v>0.5</v>
      </c>
      <c r="R20" s="16">
        <f t="shared" si="0"/>
        <v>40</v>
      </c>
    </row>
    <row r="21" spans="1:18" x14ac:dyDescent="0.3">
      <c r="A21" s="15">
        <v>4</v>
      </c>
      <c r="B21" s="32" t="s">
        <v>14</v>
      </c>
      <c r="C21" s="32"/>
      <c r="D21" s="8">
        <v>357</v>
      </c>
      <c r="E21" s="20" t="s">
        <v>6</v>
      </c>
      <c r="F21" s="7"/>
      <c r="G21" s="6"/>
      <c r="H21" s="6"/>
      <c r="I21" s="6"/>
      <c r="J21" s="6">
        <v>3.8999999999999998E-3</v>
      </c>
      <c r="K21" s="6"/>
      <c r="L21" s="6"/>
      <c r="M21" s="6"/>
      <c r="N21" s="6"/>
      <c r="O21" s="6"/>
      <c r="P21" s="7">
        <v>3.8999999999999998E-3</v>
      </c>
      <c r="Q21" s="16">
        <v>0.28000000000000003</v>
      </c>
      <c r="R21" s="16">
        <f t="shared" si="0"/>
        <v>99.960000000000008</v>
      </c>
    </row>
    <row r="22" spans="1:18" x14ac:dyDescent="0.3">
      <c r="A22" s="15">
        <v>5</v>
      </c>
      <c r="B22" s="32" t="s">
        <v>13</v>
      </c>
      <c r="C22" s="32"/>
      <c r="D22" s="8">
        <v>18</v>
      </c>
      <c r="E22" s="13" t="s">
        <v>6</v>
      </c>
      <c r="F22" s="7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29</v>
      </c>
      <c r="N22" s="6"/>
      <c r="O22" s="6"/>
      <c r="P22" s="7">
        <f t="shared" si="1"/>
        <v>5.0000000000000001E-3</v>
      </c>
      <c r="Q22" s="16">
        <v>0.36</v>
      </c>
      <c r="R22" s="16">
        <f t="shared" si="0"/>
        <v>6.4799999999999995</v>
      </c>
    </row>
    <row r="23" spans="1:18" x14ac:dyDescent="0.3">
      <c r="A23" s="15">
        <v>6</v>
      </c>
      <c r="B23" s="56" t="s">
        <v>12</v>
      </c>
      <c r="C23" s="57"/>
      <c r="D23" s="8">
        <v>6.5</v>
      </c>
      <c r="E23" s="21" t="s">
        <v>59</v>
      </c>
      <c r="F23" s="7">
        <v>6.0000000000000001E-3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1"/>
        <v>6.0000000000000001E-3</v>
      </c>
      <c r="Q23" s="16">
        <v>8</v>
      </c>
      <c r="R23" s="16">
        <f t="shared" si="0"/>
        <v>52</v>
      </c>
    </row>
    <row r="24" spans="1:18" x14ac:dyDescent="0.3">
      <c r="A24" s="15">
        <v>7</v>
      </c>
      <c r="B24" s="32" t="s">
        <v>11</v>
      </c>
      <c r="C24" s="32"/>
      <c r="D24" s="8">
        <v>34</v>
      </c>
      <c r="E24" s="13" t="s">
        <v>6</v>
      </c>
      <c r="F24" s="7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7">
        <f t="shared" si="1"/>
        <v>3.0000000000000001E-3</v>
      </c>
      <c r="Q24" s="16">
        <v>0.21</v>
      </c>
      <c r="R24" s="16">
        <f t="shared" si="0"/>
        <v>7.14</v>
      </c>
    </row>
    <row r="25" spans="1:18" x14ac:dyDescent="0.3">
      <c r="A25" s="15">
        <v>8</v>
      </c>
      <c r="B25" s="56" t="s">
        <v>62</v>
      </c>
      <c r="C25" s="57"/>
      <c r="D25" s="8">
        <v>36</v>
      </c>
      <c r="E25" s="13" t="s">
        <v>6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1"/>
        <v>0.05</v>
      </c>
      <c r="Q25" s="16">
        <v>3.55</v>
      </c>
      <c r="R25" s="16">
        <f t="shared" si="0"/>
        <v>127.8</v>
      </c>
    </row>
    <row r="26" spans="1:18" x14ac:dyDescent="0.3">
      <c r="A26" s="15">
        <v>9</v>
      </c>
      <c r="B26" s="18" t="s">
        <v>10</v>
      </c>
      <c r="C26" s="18"/>
      <c r="D26" s="8">
        <v>861</v>
      </c>
      <c r="E26" s="13" t="s">
        <v>6</v>
      </c>
      <c r="F26" s="7"/>
      <c r="G26" s="6">
        <v>5.1000000000000004E-3</v>
      </c>
      <c r="H26" s="6"/>
      <c r="I26" s="6"/>
      <c r="J26" s="6"/>
      <c r="K26" s="6"/>
      <c r="L26" s="6"/>
      <c r="M26" s="6"/>
      <c r="N26" s="6"/>
      <c r="O26" s="6"/>
      <c r="P26" s="7">
        <f t="shared" si="1"/>
        <v>5.1000000000000004E-3</v>
      </c>
      <c r="Q26" s="16">
        <v>0.36</v>
      </c>
      <c r="R26" s="16">
        <f t="shared" si="0"/>
        <v>309.95999999999998</v>
      </c>
    </row>
    <row r="27" spans="1:18" x14ac:dyDescent="0.3">
      <c r="A27" s="15">
        <v>10</v>
      </c>
      <c r="B27" s="32" t="s">
        <v>9</v>
      </c>
      <c r="C27" s="32"/>
      <c r="D27" s="17">
        <v>49</v>
      </c>
      <c r="E27" s="13" t="s">
        <v>6</v>
      </c>
      <c r="F27" s="9">
        <v>0.01</v>
      </c>
      <c r="G27" s="9"/>
      <c r="H27" s="6">
        <v>5.8999999999999997E-2</v>
      </c>
      <c r="I27" s="6"/>
      <c r="J27" s="6"/>
      <c r="K27" s="6"/>
      <c r="L27" s="6"/>
      <c r="M27" s="6"/>
      <c r="N27" s="6"/>
      <c r="O27" s="6"/>
      <c r="P27" s="7">
        <v>6.9000000000000006E-2</v>
      </c>
      <c r="Q27" s="16">
        <v>4.9000000000000004</v>
      </c>
      <c r="R27" s="16">
        <f t="shared" si="0"/>
        <v>240.10000000000002</v>
      </c>
    </row>
    <row r="28" spans="1:18" x14ac:dyDescent="0.3">
      <c r="A28" s="15">
        <v>11</v>
      </c>
      <c r="B28" s="32" t="s">
        <v>8</v>
      </c>
      <c r="C28" s="32"/>
      <c r="D28" s="8">
        <v>200</v>
      </c>
      <c r="E28" s="13" t="s">
        <v>6</v>
      </c>
      <c r="F28" s="7"/>
      <c r="G28" s="7"/>
      <c r="H28" s="6"/>
      <c r="I28" s="6">
        <v>3.1E-2</v>
      </c>
      <c r="J28" s="6"/>
      <c r="K28" s="6"/>
      <c r="L28" s="6"/>
      <c r="M28" s="6"/>
      <c r="N28" s="6"/>
      <c r="O28" s="6"/>
      <c r="P28" s="7">
        <f t="shared" si="1"/>
        <v>3.1E-2</v>
      </c>
      <c r="Q28" s="16">
        <v>2.2000000000000002</v>
      </c>
      <c r="R28" s="16">
        <f t="shared" si="0"/>
        <v>440.00000000000006</v>
      </c>
    </row>
    <row r="29" spans="1:18" x14ac:dyDescent="0.3">
      <c r="A29" s="15">
        <v>12</v>
      </c>
      <c r="B29" s="32" t="s">
        <v>7</v>
      </c>
      <c r="C29" s="32"/>
      <c r="D29" s="8">
        <v>73</v>
      </c>
      <c r="E29" s="13" t="s">
        <v>6</v>
      </c>
      <c r="F29" s="7"/>
      <c r="G29" s="7"/>
      <c r="H29" s="6"/>
      <c r="I29" s="6">
        <v>1.4999999999999999E-2</v>
      </c>
      <c r="J29" s="6">
        <v>1E-3</v>
      </c>
      <c r="K29" s="6"/>
      <c r="L29" s="6"/>
      <c r="M29" s="6"/>
      <c r="N29" s="6" t="s">
        <v>52</v>
      </c>
      <c r="O29" s="6"/>
      <c r="P29" s="7">
        <f t="shared" si="1"/>
        <v>1.6E-2</v>
      </c>
      <c r="Q29" s="16">
        <v>1.1399999999999999</v>
      </c>
      <c r="R29" s="16">
        <f t="shared" si="0"/>
        <v>83.22</v>
      </c>
    </row>
    <row r="30" spans="1:18" x14ac:dyDescent="0.3">
      <c r="A30" s="15">
        <v>13</v>
      </c>
      <c r="B30" s="27" t="s">
        <v>66</v>
      </c>
      <c r="C30" s="27"/>
      <c r="D30" s="8">
        <v>40</v>
      </c>
      <c r="E30" s="29" t="s">
        <v>6</v>
      </c>
      <c r="F30" s="7"/>
      <c r="G30" s="7"/>
      <c r="H30" s="6"/>
      <c r="I30" s="6"/>
      <c r="J30" s="6">
        <v>5.0000000000000001E-3</v>
      </c>
      <c r="K30" s="6"/>
      <c r="L30" s="6"/>
      <c r="M30" s="6"/>
      <c r="N30" s="6"/>
      <c r="O30" s="6"/>
      <c r="P30" s="7">
        <v>5.0000000000000001E-3</v>
      </c>
      <c r="Q30" s="28">
        <v>0.36</v>
      </c>
      <c r="R30" s="28">
        <f t="shared" si="0"/>
        <v>14.399999999999999</v>
      </c>
    </row>
    <row r="31" spans="1:18" x14ac:dyDescent="0.3">
      <c r="A31" s="15"/>
      <c r="B31" s="32"/>
      <c r="C31" s="32"/>
      <c r="D31" s="8"/>
      <c r="E31" s="13"/>
      <c r="F31" s="7"/>
      <c r="G31" s="7"/>
      <c r="H31" s="6"/>
      <c r="I31" s="6"/>
      <c r="J31" s="6"/>
      <c r="K31" s="6"/>
      <c r="L31" s="6"/>
      <c r="M31" s="6"/>
      <c r="N31" s="6"/>
      <c r="O31" s="6"/>
      <c r="P31" s="31"/>
      <c r="Q31" s="16"/>
      <c r="R31" s="16"/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5</v>
      </c>
      <c r="P32" s="34">
        <f>SUM(R18:R31)</f>
        <v>5343.9800000000014</v>
      </c>
      <c r="Q32" s="34"/>
      <c r="R32" s="34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3" t="s">
        <v>55</v>
      </c>
      <c r="C34" s="33"/>
      <c r="D34" s="33"/>
      <c r="E34" s="33"/>
      <c r="F34" s="33"/>
      <c r="G34" s="33" t="s">
        <v>56</v>
      </c>
      <c r="H34" s="33"/>
      <c r="L34" s="1" t="s">
        <v>4</v>
      </c>
      <c r="M34" s="33" t="s">
        <v>1</v>
      </c>
      <c r="N34" s="33"/>
      <c r="O34" s="33" t="s">
        <v>46</v>
      </c>
      <c r="P34" s="33"/>
    </row>
    <row r="36" spans="2:18" ht="18.75" customHeight="1" x14ac:dyDescent="0.3">
      <c r="B36" s="35" t="s">
        <v>3</v>
      </c>
      <c r="C36" s="35"/>
      <c r="D36" s="33" t="s">
        <v>58</v>
      </c>
      <c r="E36" s="33"/>
      <c r="F36" s="33"/>
      <c r="G36" s="3" t="s">
        <v>57</v>
      </c>
      <c r="H36" s="3"/>
      <c r="L36" s="2" t="s">
        <v>2</v>
      </c>
      <c r="M36" s="33" t="s">
        <v>1</v>
      </c>
      <c r="N36" s="33"/>
      <c r="O36" s="33" t="s">
        <v>0</v>
      </c>
      <c r="P36" s="33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6"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2025-04-14T09:29:45Z</cp:lastPrinted>
  <dcterms:created xsi:type="dcterms:W3CDTF">2022-11-11T08:50:12Z</dcterms:created>
  <dcterms:modified xsi:type="dcterms:W3CDTF">2025-05-13T06:56:36Z</dcterms:modified>
</cp:coreProperties>
</file>