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19" i="1" l="1"/>
  <c r="R19" i="1" l="1"/>
  <c r="T31" i="1" l="1"/>
  <c r="R31" i="1"/>
  <c r="K8" i="1" l="1"/>
  <c r="T30" i="1" l="1"/>
  <c r="R26" i="1"/>
  <c r="R18" i="1"/>
  <c r="R20" i="1"/>
  <c r="R21" i="1"/>
  <c r="T21" i="1" s="1"/>
  <c r="R22" i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F15" i="1"/>
  <c r="G15" i="1"/>
  <c r="K15" i="1"/>
  <c r="L15" i="1"/>
  <c r="M15" i="1"/>
  <c r="T22" i="1" l="1"/>
  <c r="T20" i="1"/>
  <c r="R34" i="1" l="1"/>
  <c r="L8" i="1" s="1"/>
  <c r="N9" i="1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<sst xmlns="http://schemas.openxmlformats.org/spreadsheetml/2006/main" count="86" uniqueCount="71">
  <si>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</si>
  <si>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</si>
  <si>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</si>
  <si>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</si>
  <si>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</si>
  <si>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</si>
  <si>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</si>
  <si>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</si>
  <si>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</si>
  <si>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</si>
  <si>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</si>
  <si>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</si>
  <si>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</si>
  <si>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</si>
  <si>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</si>
  <si>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</si>
  <si>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</si>
  <si>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</si>
  <si>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</si>
  <si>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</si>
  <si>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</si>
  <si>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</si>
  <si>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</si>
  <si>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</si>
  <si>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</si>
  <si>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</si>
  <si>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</si>
  <si>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</si>
  <si>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</si>
  <si>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</si>
  <si>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</si>
  <si>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</si>
  <si>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</si>
  <si>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</si>
  <si>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</si>
  <si>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</si>
  <si>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</si>
  <si>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</si>
  <si>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</si>
  <si>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</si>
  <si>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</si>
  <si>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</si>
  <si>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</si>
  <si>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</si>
  <si>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</si>
  <si>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</si>
  <si>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</si>
  <si>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</si>
  <si>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</si>
  <si>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</si>
  <si>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</si>
  <si>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</si>
  <si>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</si>
  <si>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</si>
  <si>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</si>
  <si>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</si>
  <si>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</si>
  <si>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</si>
  <si>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</t>
  </si>
  <si>
    <t>Плановая стоимость на всех довольствующихся (руб)</t>
  </si>
  <si>
    <t>Соус красный основной</t>
  </si>
  <si>
    <t>№1</t>
  </si>
  <si>
    <t>02.09.2025г</t>
  </si>
  <si>
    <t>Каша перловая</t>
  </si>
  <si>
    <t xml:space="preserve">Хлеб </t>
  </si>
  <si>
    <t>Огурцы свежие</t>
  </si>
  <si>
    <t>Огурцы</t>
  </si>
  <si>
    <t>вторник</t>
  </si>
  <si>
    <t>Ж.С.</t>
  </si>
  <si>
    <t>0,076</t>
  </si>
  <si>
    <t>0,0045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</si>
</sst>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selection activeCell="O24" sqref="O24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63" t="s">
        <v>49</v>
      </c>
      <c r="H1" s="63"/>
      <c r="I1" s="63"/>
      <c r="J1" s="63"/>
      <c r="K1" s="63"/>
      <c r="L1" s="63"/>
      <c r="M1" s="25" t="s">
        <v>61</v>
      </c>
    </row>
    <row r="2" spans="1:20" ht="15" customHeight="1" x14ac:dyDescent="0.3">
      <c r="B2" s="1" t="s">
        <v>44</v>
      </c>
      <c r="C2" s="52" t="s">
        <v>41</v>
      </c>
      <c r="D2" s="52"/>
      <c r="E2" s="64" t="s">
        <v>43</v>
      </c>
      <c r="F2" s="64"/>
      <c r="G2" s="63" t="s">
        <v>40</v>
      </c>
      <c r="H2" s="63"/>
      <c r="I2" s="63"/>
      <c r="J2" s="63"/>
      <c r="K2" s="52"/>
      <c r="L2" s="52"/>
      <c r="N2" s="52" t="s">
        <v>39</v>
      </c>
      <c r="O2" s="52"/>
      <c r="P2" s="52" t="s">
        <v>1</v>
      </c>
      <c r="Q2" s="52"/>
      <c r="R2" s="57" t="s">
        <v>38</v>
      </c>
      <c r="S2" s="57"/>
    </row>
    <row r="3" spans="1:20" ht="37.5" x14ac:dyDescent="0.25">
      <c r="B3" s="13" t="s">
        <v>62</v>
      </c>
      <c r="G3" s="9"/>
      <c r="H3" s="10"/>
      <c r="I3" s="9"/>
      <c r="J3" s="10"/>
      <c r="K3" s="1" t="s">
        <v>55</v>
      </c>
      <c r="L3" s="1" t="s">
        <v>67</v>
      </c>
      <c r="Q3" s="52" t="s">
        <v>37</v>
      </c>
      <c r="R3" s="52"/>
    </row>
    <row r="4" spans="1:20" ht="25.5" customHeight="1" x14ac:dyDescent="0.25">
      <c r="B4" s="42" t="s">
        <v>50</v>
      </c>
      <c r="C4" s="42"/>
      <c r="D4" s="42" t="s">
        <v>36</v>
      </c>
      <c r="E4" s="42"/>
      <c r="F4" s="42" t="s">
        <v>35</v>
      </c>
      <c r="G4" s="42"/>
      <c r="H4" s="42"/>
      <c r="I4" s="42"/>
      <c r="J4" s="42"/>
      <c r="K4" s="42" t="s">
        <v>59</v>
      </c>
      <c r="L4" s="42" t="s">
        <v>34</v>
      </c>
      <c r="M4" s="42"/>
      <c r="N4" s="42" t="s">
        <v>33</v>
      </c>
      <c r="O4" s="42"/>
      <c r="Q4" s="42" t="s">
        <v>32</v>
      </c>
      <c r="R4" s="42"/>
    </row>
    <row r="5" spans="1:20" ht="23.25" customHeight="1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>
        <v>504202</v>
      </c>
      <c r="R5" s="42"/>
    </row>
    <row r="6" spans="1:20" ht="19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20" ht="75.75" customHeight="1" x14ac:dyDescent="0.25">
      <c r="B7" s="12" t="s">
        <v>31</v>
      </c>
      <c r="C7" s="12" t="s">
        <v>30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20" ht="24" customHeight="1" x14ac:dyDescent="0.25">
      <c r="B8" s="42"/>
      <c r="C8" s="42"/>
      <c r="D8" s="62">
        <v>75</v>
      </c>
      <c r="E8" s="62"/>
      <c r="F8" s="62">
        <v>80</v>
      </c>
      <c r="G8" s="62"/>
      <c r="H8" s="62"/>
      <c r="I8" s="62"/>
      <c r="J8" s="62"/>
      <c r="K8" s="18">
        <f>D8*F8</f>
        <v>6000</v>
      </c>
      <c r="L8" s="58">
        <f>SUM(R34)/N8</f>
        <v>75.636329113924063</v>
      </c>
      <c r="M8" s="58"/>
      <c r="N8" s="42">
        <v>79</v>
      </c>
      <c r="O8" s="42"/>
    </row>
    <row r="9" spans="1:20" ht="24.75" customHeight="1" x14ac:dyDescent="0.25">
      <c r="B9" s="9"/>
      <c r="C9" s="9"/>
      <c r="D9" s="59" t="s">
        <v>29</v>
      </c>
      <c r="E9" s="60"/>
      <c r="F9" s="60"/>
      <c r="G9" s="60"/>
      <c r="H9" s="60"/>
      <c r="I9" s="60"/>
      <c r="J9" s="60"/>
      <c r="K9" s="60"/>
      <c r="L9" s="60"/>
      <c r="M9" s="61"/>
      <c r="N9" s="58">
        <f>N8*L8</f>
        <v>5975.2700000000013</v>
      </c>
      <c r="O9" s="58"/>
    </row>
    <row r="11" spans="1:20" ht="21" customHeight="1" x14ac:dyDescent="0.25">
      <c r="A11" s="43" t="s">
        <v>51</v>
      </c>
      <c r="B11" s="42" t="s">
        <v>28</v>
      </c>
      <c r="C11" s="42"/>
      <c r="D11" s="42" t="s">
        <v>27</v>
      </c>
      <c r="E11" s="42" t="s">
        <v>26</v>
      </c>
      <c r="F11" s="42" t="s">
        <v>25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55" t="s">
        <v>24</v>
      </c>
      <c r="S11" s="42" t="s">
        <v>23</v>
      </c>
      <c r="T11" s="42" t="s">
        <v>22</v>
      </c>
    </row>
    <row r="12" spans="1:20" ht="17.25" customHeight="1" x14ac:dyDescent="0.25">
      <c r="A12" s="44"/>
      <c r="B12" s="42"/>
      <c r="C12" s="42"/>
      <c r="D12" s="42"/>
      <c r="E12" s="42"/>
      <c r="F12" s="42" t="s">
        <v>48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55"/>
      <c r="S12" s="42"/>
      <c r="T12" s="42"/>
    </row>
    <row r="13" spans="1:20" ht="71.25" customHeight="1" x14ac:dyDescent="0.25">
      <c r="A13" s="44"/>
      <c r="B13" s="42"/>
      <c r="C13" s="42"/>
      <c r="D13" s="42"/>
      <c r="E13" s="42"/>
      <c r="F13" s="43" t="s">
        <v>56</v>
      </c>
      <c r="G13" s="46" t="s">
        <v>63</v>
      </c>
      <c r="H13" s="47"/>
      <c r="I13" s="47"/>
      <c r="J13" s="48"/>
      <c r="K13" s="43" t="s">
        <v>64</v>
      </c>
      <c r="L13" s="43" t="s">
        <v>54</v>
      </c>
      <c r="M13" s="43" t="s">
        <v>65</v>
      </c>
      <c r="N13" s="43" t="s">
        <v>60</v>
      </c>
      <c r="O13" s="43"/>
      <c r="P13" s="43"/>
      <c r="Q13" s="43"/>
      <c r="R13" s="55"/>
      <c r="S13" s="42"/>
      <c r="T13" s="42"/>
    </row>
    <row r="14" spans="1:20" ht="15.75" customHeight="1" x14ac:dyDescent="0.25">
      <c r="A14" s="45"/>
      <c r="B14" s="42"/>
      <c r="C14" s="42"/>
      <c r="D14" s="42"/>
      <c r="E14" s="42"/>
      <c r="F14" s="45"/>
      <c r="G14" s="49"/>
      <c r="H14" s="50"/>
      <c r="I14" s="50"/>
      <c r="J14" s="51"/>
      <c r="K14" s="45"/>
      <c r="L14" s="45"/>
      <c r="M14" s="45"/>
      <c r="N14" s="45"/>
      <c r="O14" s="45"/>
      <c r="P14" s="45"/>
      <c r="Q14" s="45"/>
      <c r="R14" s="55"/>
      <c r="S14" s="42"/>
      <c r="T14" s="42"/>
    </row>
    <row r="15" spans="1:20" x14ac:dyDescent="0.25">
      <c r="A15" s="12"/>
      <c r="B15" s="39" t="s">
        <v>21</v>
      </c>
      <c r="C15" s="39"/>
      <c r="D15" s="12"/>
      <c r="E15" s="12"/>
      <c r="F15" s="12">
        <f>SUM(N8)</f>
        <v>79</v>
      </c>
      <c r="G15" s="42">
        <f>SUM(N8)</f>
        <v>79</v>
      </c>
      <c r="H15" s="42"/>
      <c r="I15" s="42"/>
      <c r="J15" s="42"/>
      <c r="K15" s="12">
        <f>SUM(N8)</f>
        <v>79</v>
      </c>
      <c r="L15" s="12">
        <f>SUM(N8)</f>
        <v>79</v>
      </c>
      <c r="M15" s="12">
        <f>SUM(N8)</f>
        <v>79</v>
      </c>
      <c r="N15" s="12">
        <v>79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39" t="s">
        <v>20</v>
      </c>
      <c r="C16" s="39"/>
      <c r="D16" s="12"/>
      <c r="E16" s="12" t="s">
        <v>19</v>
      </c>
      <c r="F16" s="20">
        <v>90</v>
      </c>
      <c r="G16" s="42">
        <v>150</v>
      </c>
      <c r="H16" s="42"/>
      <c r="I16" s="42"/>
      <c r="J16" s="42"/>
      <c r="K16" s="12">
        <v>60</v>
      </c>
      <c r="L16" s="16" t="s">
        <v>52</v>
      </c>
      <c r="M16" s="12">
        <v>90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8" t="s">
        <v>18</v>
      </c>
      <c r="C17" s="38"/>
      <c r="D17" s="8">
        <v>620</v>
      </c>
      <c r="E17" s="12" t="s">
        <v>8</v>
      </c>
      <c r="F17" s="7">
        <v>0.08</v>
      </c>
      <c r="G17" s="37"/>
      <c r="H17" s="37"/>
      <c r="I17" s="37"/>
      <c r="J17" s="37"/>
      <c r="K17" s="6"/>
      <c r="L17" s="6"/>
      <c r="M17" s="6"/>
      <c r="N17" s="6"/>
      <c r="O17" s="6"/>
      <c r="P17" s="6"/>
      <c r="Q17" s="6"/>
      <c r="R17" s="14">
        <f t="shared" ref="R17:R29" si="0">SUM(F17:Q17)</f>
        <v>0.08</v>
      </c>
      <c r="S17" s="19">
        <v>6.32</v>
      </c>
      <c r="T17" s="15">
        <f t="shared" ref="T17:T30" si="1">S17*D17</f>
        <v>3918.4</v>
      </c>
    </row>
    <row r="18" spans="1:20" x14ac:dyDescent="0.3">
      <c r="A18" s="12">
        <v>2</v>
      </c>
      <c r="B18" s="38" t="s">
        <v>17</v>
      </c>
      <c r="C18" s="38"/>
      <c r="D18" s="8">
        <v>32</v>
      </c>
      <c r="E18" s="12" t="s">
        <v>8</v>
      </c>
      <c r="F18" s="7"/>
      <c r="G18" s="37"/>
      <c r="H18" s="37"/>
      <c r="I18" s="37"/>
      <c r="J18" s="37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0.4</v>
      </c>
      <c r="T18" s="15">
        <v>12.8</v>
      </c>
    </row>
    <row r="19" spans="1:20" x14ac:dyDescent="0.3">
      <c r="A19" s="12">
        <v>3</v>
      </c>
      <c r="B19" s="38" t="s">
        <v>16</v>
      </c>
      <c r="C19" s="38"/>
      <c r="D19" s="8">
        <v>21</v>
      </c>
      <c r="E19" s="12" t="s">
        <v>8</v>
      </c>
      <c r="F19" s="7">
        <v>1.0999999999999999E-2</v>
      </c>
      <c r="G19" s="37"/>
      <c r="H19" s="37"/>
      <c r="I19" s="37"/>
      <c r="J19" s="37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36">
        <v>1.03</v>
      </c>
      <c r="T19" s="15">
        <f>S19*D19</f>
        <v>21.63</v>
      </c>
    </row>
    <row r="20" spans="1:20" x14ac:dyDescent="0.3">
      <c r="A20" s="12">
        <v>4</v>
      </c>
      <c r="B20" s="38" t="s">
        <v>15</v>
      </c>
      <c r="C20" s="38"/>
      <c r="D20" s="8">
        <v>360</v>
      </c>
      <c r="E20" s="17" t="s">
        <v>8</v>
      </c>
      <c r="F20" s="7"/>
      <c r="G20" s="37"/>
      <c r="H20" s="37"/>
      <c r="I20" s="37"/>
      <c r="J20" s="37"/>
      <c r="K20" s="6"/>
      <c r="L20" s="6"/>
      <c r="M20" s="6"/>
      <c r="N20" s="6">
        <v>3.5000000000000001E-3</v>
      </c>
      <c r="O20" s="6"/>
      <c r="P20" s="6"/>
      <c r="Q20" s="6"/>
      <c r="R20" s="14">
        <f t="shared" si="0"/>
        <v>3.5000000000000001E-3</v>
      </c>
      <c r="S20" s="19">
        <v>0.28000000000000003</v>
      </c>
      <c r="T20" s="15">
        <f t="shared" si="1"/>
        <v>100.80000000000001</v>
      </c>
    </row>
    <row r="21" spans="1:20" x14ac:dyDescent="0.3">
      <c r="A21" s="12">
        <v>5</v>
      </c>
      <c r="B21" s="38" t="s">
        <v>14</v>
      </c>
      <c r="C21" s="38"/>
      <c r="D21" s="8">
        <v>18</v>
      </c>
      <c r="E21" s="12" t="s">
        <v>8</v>
      </c>
      <c r="F21" s="7">
        <v>2E-3</v>
      </c>
      <c r="G21" s="37">
        <v>2E-3</v>
      </c>
      <c r="H21" s="37"/>
      <c r="I21" s="37"/>
      <c r="J21" s="37"/>
      <c r="K21" s="6"/>
      <c r="L21" s="6"/>
      <c r="M21" s="6"/>
      <c r="N21" s="6">
        <v>2E-3</v>
      </c>
      <c r="O21" s="6"/>
      <c r="P21" s="6"/>
      <c r="Q21" s="6"/>
      <c r="R21" s="14">
        <f t="shared" si="0"/>
        <v>6.0000000000000001E-3</v>
      </c>
      <c r="S21" s="19">
        <v>0.47</v>
      </c>
      <c r="T21" s="15">
        <f t="shared" si="1"/>
        <v>8.4599999999999991</v>
      </c>
    </row>
    <row r="22" spans="1:20" x14ac:dyDescent="0.3">
      <c r="A22" s="12">
        <v>6</v>
      </c>
      <c r="B22" s="38" t="s">
        <v>13</v>
      </c>
      <c r="C22" s="38"/>
      <c r="D22" s="8">
        <v>66</v>
      </c>
      <c r="E22" s="12" t="s">
        <v>8</v>
      </c>
      <c r="F22" s="7"/>
      <c r="G22" s="37"/>
      <c r="H22" s="37"/>
      <c r="I22" s="37"/>
      <c r="J22" s="37"/>
      <c r="K22" s="6"/>
      <c r="L22" s="6">
        <v>1.49E-2</v>
      </c>
      <c r="M22" s="6"/>
      <c r="N22" s="6">
        <v>1E-3</v>
      </c>
      <c r="O22" s="6"/>
      <c r="P22" s="6"/>
      <c r="Q22" s="6"/>
      <c r="R22" s="14">
        <f t="shared" si="0"/>
        <v>1.5900000000000001E-2</v>
      </c>
      <c r="S22" s="19">
        <v>1.26</v>
      </c>
      <c r="T22" s="15">
        <f t="shared" si="1"/>
        <v>83.16</v>
      </c>
    </row>
    <row r="23" spans="1:20" x14ac:dyDescent="0.3">
      <c r="A23" s="12">
        <v>7</v>
      </c>
      <c r="B23" s="38" t="s">
        <v>12</v>
      </c>
      <c r="C23" s="38"/>
      <c r="D23" s="8">
        <v>34</v>
      </c>
      <c r="E23" s="12" t="s">
        <v>8</v>
      </c>
      <c r="F23" s="7">
        <v>8.9999999999999993E-3</v>
      </c>
      <c r="G23" s="37"/>
      <c r="H23" s="37"/>
      <c r="I23" s="37"/>
      <c r="J23" s="37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0.95</v>
      </c>
      <c r="T23" s="15">
        <f t="shared" si="1"/>
        <v>32.299999999999997</v>
      </c>
    </row>
    <row r="24" spans="1:20" x14ac:dyDescent="0.3">
      <c r="A24" s="12">
        <v>8</v>
      </c>
      <c r="B24" s="38" t="s">
        <v>11</v>
      </c>
      <c r="C24" s="38"/>
      <c r="D24" s="8">
        <v>156</v>
      </c>
      <c r="E24" s="12" t="s">
        <v>8</v>
      </c>
      <c r="F24" s="7">
        <v>5.0000000000000001E-3</v>
      </c>
      <c r="G24" s="37"/>
      <c r="H24" s="37"/>
      <c r="I24" s="37"/>
      <c r="J24" s="37"/>
      <c r="K24" s="6"/>
      <c r="L24" s="6"/>
      <c r="M24" s="6"/>
      <c r="N24" s="6">
        <v>1E-3</v>
      </c>
      <c r="O24" s="6"/>
      <c r="P24" s="6"/>
      <c r="Q24" s="6"/>
      <c r="R24" s="14">
        <f t="shared" si="0"/>
        <v>6.0000000000000001E-3</v>
      </c>
      <c r="S24" s="19">
        <v>0.47</v>
      </c>
      <c r="T24" s="15">
        <f t="shared" si="1"/>
        <v>73.319999999999993</v>
      </c>
    </row>
    <row r="25" spans="1:20" x14ac:dyDescent="0.3">
      <c r="A25" s="12">
        <v>9</v>
      </c>
      <c r="B25" s="38" t="s">
        <v>58</v>
      </c>
      <c r="C25" s="38"/>
      <c r="D25" s="8">
        <v>37</v>
      </c>
      <c r="E25" s="12" t="s">
        <v>8</v>
      </c>
      <c r="F25" s="7"/>
      <c r="G25" s="37">
        <v>0.05</v>
      </c>
      <c r="H25" s="37"/>
      <c r="I25" s="37"/>
      <c r="J25" s="37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3.95</v>
      </c>
      <c r="T25" s="15">
        <f t="shared" si="1"/>
        <v>146.15</v>
      </c>
    </row>
    <row r="26" spans="1:20" ht="15.75" customHeight="1" x14ac:dyDescent="0.3">
      <c r="A26" s="12">
        <v>10</v>
      </c>
      <c r="B26" s="38" t="s">
        <v>10</v>
      </c>
      <c r="C26" s="38"/>
      <c r="D26" s="8">
        <v>861</v>
      </c>
      <c r="E26" s="12" t="s">
        <v>8</v>
      </c>
      <c r="F26" s="7"/>
      <c r="G26" s="37">
        <v>5.7000000000000002E-3</v>
      </c>
      <c r="H26" s="37"/>
      <c r="I26" s="37"/>
      <c r="J26" s="37"/>
      <c r="K26" s="6"/>
      <c r="L26" s="6"/>
      <c r="M26" s="6"/>
      <c r="N26" s="6"/>
      <c r="O26" s="6"/>
      <c r="P26" s="6"/>
      <c r="Q26" s="6"/>
      <c r="R26" s="14">
        <f t="shared" si="0"/>
        <v>5.7000000000000002E-3</v>
      </c>
      <c r="S26" s="19">
        <v>0.45</v>
      </c>
      <c r="T26" s="15">
        <f t="shared" si="1"/>
        <v>387.45</v>
      </c>
    </row>
    <row r="27" spans="1:20" x14ac:dyDescent="0.3">
      <c r="A27" s="12">
        <v>11</v>
      </c>
      <c r="B27" s="38" t="s">
        <v>9</v>
      </c>
      <c r="C27" s="38"/>
      <c r="D27" s="8">
        <v>49</v>
      </c>
      <c r="E27" s="12" t="s">
        <v>8</v>
      </c>
      <c r="F27" s="7">
        <v>1.3100000000000001E-2</v>
      </c>
      <c r="G27" s="37"/>
      <c r="H27" s="37"/>
      <c r="I27" s="37"/>
      <c r="J27" s="37"/>
      <c r="K27" s="6">
        <v>0.04</v>
      </c>
      <c r="L27" s="6"/>
      <c r="M27" s="6"/>
      <c r="N27" s="6"/>
      <c r="O27" s="6"/>
      <c r="P27" s="6"/>
      <c r="Q27" s="6"/>
      <c r="R27" s="14" t="s">
        <v>69</v>
      </c>
      <c r="S27" s="19">
        <v>4.2</v>
      </c>
      <c r="T27" s="15">
        <f t="shared" si="1"/>
        <v>205.8</v>
      </c>
    </row>
    <row r="28" spans="1:20" x14ac:dyDescent="0.3">
      <c r="A28" s="12">
        <v>12</v>
      </c>
      <c r="B28" s="38" t="s">
        <v>46</v>
      </c>
      <c r="C28" s="38"/>
      <c r="D28" s="8">
        <v>1050</v>
      </c>
      <c r="E28" s="12" t="s">
        <v>8</v>
      </c>
      <c r="F28" s="7"/>
      <c r="G28" s="37"/>
      <c r="H28" s="37"/>
      <c r="I28" s="37"/>
      <c r="J28" s="37"/>
      <c r="K28" s="6"/>
      <c r="L28" s="6">
        <v>1.1999999999999999E-3</v>
      </c>
      <c r="M28" s="6"/>
      <c r="N28" s="6"/>
      <c r="O28" s="6"/>
      <c r="P28" s="6"/>
      <c r="Q28" s="6"/>
      <c r="R28" s="14">
        <f t="shared" si="0"/>
        <v>1.1999999999999999E-3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40" t="s">
        <v>47</v>
      </c>
      <c r="C29" s="41"/>
      <c r="D29" s="8">
        <v>88</v>
      </c>
      <c r="E29" s="12" t="s">
        <v>8</v>
      </c>
      <c r="F29" s="7"/>
      <c r="G29" s="37"/>
      <c r="H29" s="37"/>
      <c r="I29" s="37"/>
      <c r="J29" s="37"/>
      <c r="K29" s="6"/>
      <c r="L29" s="6">
        <v>8.8599999999999998E-2</v>
      </c>
      <c r="M29" s="6"/>
      <c r="N29" s="6"/>
      <c r="O29" s="6"/>
      <c r="P29" s="6"/>
      <c r="Q29" s="6"/>
      <c r="R29" s="14">
        <f t="shared" si="0"/>
        <v>8.8599999999999998E-2</v>
      </c>
      <c r="S29" s="19">
        <v>7</v>
      </c>
      <c r="T29" s="15">
        <f t="shared" si="1"/>
        <v>616</v>
      </c>
    </row>
    <row r="30" spans="1:20" x14ac:dyDescent="0.3">
      <c r="A30" s="20">
        <v>14</v>
      </c>
      <c r="B30" s="23" t="s">
        <v>57</v>
      </c>
      <c r="C30" s="24"/>
      <c r="D30" s="8">
        <v>6.5</v>
      </c>
      <c r="E30" s="20" t="s">
        <v>53</v>
      </c>
      <c r="F30" s="7">
        <v>4.4999999999999997E-3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70</v>
      </c>
      <c r="S30" s="21">
        <v>6</v>
      </c>
      <c r="T30" s="21">
        <f t="shared" si="1"/>
        <v>39</v>
      </c>
    </row>
    <row r="31" spans="1:20" x14ac:dyDescent="0.3">
      <c r="A31" s="28">
        <v>15</v>
      </c>
      <c r="B31" s="38" t="s">
        <v>66</v>
      </c>
      <c r="C31" s="38"/>
      <c r="D31" s="8">
        <v>45</v>
      </c>
      <c r="E31" s="29" t="s">
        <v>8</v>
      </c>
      <c r="F31" s="7"/>
      <c r="G31" s="37"/>
      <c r="H31" s="37"/>
      <c r="I31" s="37"/>
      <c r="J31" s="37"/>
      <c r="K31" s="6"/>
      <c r="L31" s="6"/>
      <c r="M31" s="26">
        <v>6.4000000000000001E-2</v>
      </c>
      <c r="N31" s="6"/>
      <c r="O31" s="6"/>
      <c r="P31" s="6"/>
      <c r="Q31" s="6"/>
      <c r="R31" s="27">
        <f t="shared" ref="R31" si="2">SUM(F31:Q31)</f>
        <v>6.4000000000000001E-2</v>
      </c>
      <c r="S31" s="30">
        <v>5</v>
      </c>
      <c r="T31" s="30">
        <f t="shared" ref="T31" si="3">S31*D31</f>
        <v>225</v>
      </c>
    </row>
    <row r="32" spans="1:20" x14ac:dyDescent="0.3">
      <c r="A32" s="31"/>
      <c r="B32" s="33"/>
      <c r="C32" s="33"/>
      <c r="D32" s="8"/>
      <c r="E32" s="31"/>
      <c r="F32" s="7"/>
      <c r="G32" s="34"/>
      <c r="H32" s="34"/>
      <c r="I32" s="34"/>
      <c r="J32" s="34"/>
      <c r="K32" s="6"/>
      <c r="L32" s="6"/>
      <c r="M32" s="26"/>
      <c r="N32" s="6"/>
      <c r="O32" s="6"/>
      <c r="P32" s="6"/>
      <c r="Q32" s="6"/>
      <c r="R32" s="27"/>
      <c r="S32" s="32"/>
      <c r="T32" s="32"/>
    </row>
    <row r="33" spans="1:20" x14ac:dyDescent="0.3">
      <c r="A33" s="12"/>
      <c r="B33" s="38"/>
      <c r="C33" s="38"/>
      <c r="D33" s="8"/>
      <c r="E33" s="20"/>
      <c r="F33" s="7"/>
      <c r="G33" s="37"/>
      <c r="H33" s="37"/>
      <c r="I33" s="37"/>
      <c r="J33" s="37"/>
      <c r="K33" s="6"/>
      <c r="L33" s="6"/>
      <c r="M33" s="26"/>
      <c r="N33" s="6"/>
      <c r="O33" s="6"/>
      <c r="P33" s="6"/>
      <c r="Q33" s="6"/>
      <c r="R33" s="35"/>
      <c r="S33" s="19"/>
      <c r="T33" s="15"/>
    </row>
    <row r="34" spans="1:20" ht="18.75" customHeight="1" thickBot="1" x14ac:dyDescent="0.3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 t="s">
        <v>7</v>
      </c>
      <c r="R34" s="53">
        <f>T17+T18+T19+T20+T21+T22+T23+T24+T25+T26+T27+T28+T29+T30+T31</f>
        <v>5975.27</v>
      </c>
      <c r="S34" s="53"/>
      <c r="T34" s="54"/>
    </row>
    <row r="36" spans="1:20" ht="18.75" customHeight="1" x14ac:dyDescent="0.25">
      <c r="B36" s="52" t="s">
        <v>6</v>
      </c>
      <c r="C36" s="52"/>
      <c r="D36" s="52" t="s">
        <v>3</v>
      </c>
      <c r="E36" s="52"/>
      <c r="F36" s="52"/>
      <c r="G36" s="52" t="s">
        <v>5</v>
      </c>
      <c r="H36" s="52"/>
      <c r="I36" s="52"/>
      <c r="J36" s="52"/>
      <c r="K36" s="1" t="s">
        <v>68</v>
      </c>
      <c r="N36" s="1" t="s">
        <v>4</v>
      </c>
      <c r="O36" s="52" t="s">
        <v>1</v>
      </c>
      <c r="P36" s="52"/>
      <c r="Q36" s="52" t="s">
        <v>45</v>
      </c>
      <c r="R36" s="52"/>
    </row>
    <row r="38" spans="1:20" x14ac:dyDescent="0.3">
      <c r="B38" s="56"/>
      <c r="C38" s="56"/>
      <c r="D38" s="52"/>
      <c r="E38" s="52"/>
      <c r="F38" s="52"/>
      <c r="G38" s="52"/>
      <c r="H38" s="52"/>
      <c r="I38" s="52"/>
      <c r="J38" s="52"/>
      <c r="N38" s="2" t="s">
        <v>2</v>
      </c>
      <c r="O38" s="52" t="s">
        <v>1</v>
      </c>
      <c r="P38" s="52"/>
      <c r="Q38" s="52" t="s">
        <v>0</v>
      </c>
      <c r="R38" s="52"/>
    </row>
  </sheetData>
  <sheetProtection formatCells="0"/>
  <protectedRanges>
    <protectedRange sqref="B3" name="Дата"/>
    <protectedRange sqref="M1" name="Номер"/>
    <protectedRange sqref="N8" name="Факт"/>
    <protectedRange sqref="B17:Q33" name="Грамм"/>
  </protectedRanges>
  <mergeCells count="87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D38:F38"/>
    <mergeCell ref="G38:J38"/>
    <mergeCell ref="B33:C33"/>
    <mergeCell ref="B36:C36"/>
    <mergeCell ref="D36:F36"/>
    <mergeCell ref="G36:J36"/>
    <mergeCell ref="B38:C38"/>
    <mergeCell ref="O38:P38"/>
    <mergeCell ref="Q38:R38"/>
    <mergeCell ref="S11:S14"/>
    <mergeCell ref="G23:J23"/>
    <mergeCell ref="G24:J24"/>
    <mergeCell ref="Q36:R36"/>
    <mergeCell ref="O36:P36"/>
    <mergeCell ref="F12:Q12"/>
    <mergeCell ref="R34:T34"/>
    <mergeCell ref="T11:T14"/>
    <mergeCell ref="G28:J28"/>
    <mergeCell ref="G33:J33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B22:C22"/>
    <mergeCell ref="B25:C25"/>
    <mergeCell ref="B27:C27"/>
    <mergeCell ref="B23:C23"/>
    <mergeCell ref="B24:C24"/>
    <mergeCell ref="B17:C17"/>
    <mergeCell ref="B18:C18"/>
    <mergeCell ref="B21:C21"/>
    <mergeCell ref="B19:C19"/>
    <mergeCell ref="B20:C20"/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</mergeCells>
  <pageMargins left="0.7" right="0.7" top="0.75" bottom="0.75" header="0.3" footer="0.3"/>
  <pageSetup paperSize="9" scale="5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2025-09-05T05:38:45Z</cp:lastPrinted>
  <dcterms:created xsi:type="dcterms:W3CDTF">2022-11-11T08:43:19Z</dcterms:created>
  <dcterms:modified xsi:type="dcterms:W3CDTF">2025-09-05T05:39:29Z</dcterms:modified>
</cp:coreProperties>
</file>