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9440" windowHeight="903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R16" i="1" l="1"/>
  <c r="Q16" i="1"/>
  <c r="P16" i="1"/>
  <c r="O16" i="1"/>
  <c r="S20" i="1" l="1"/>
  <c r="U37" i="1" l="1"/>
  <c r="U38" i="1" l="1"/>
  <c r="U25" i="1"/>
  <c r="U36" i="1"/>
  <c r="S36" i="1"/>
  <c r="U35" i="1"/>
  <c r="S35" i="1"/>
  <c r="U34" i="1"/>
  <c r="S34" i="1"/>
  <c r="S33" i="1"/>
  <c r="U33" i="1" s="1"/>
  <c r="S32" i="1"/>
  <c r="U32" i="1" s="1"/>
  <c r="U31" i="1"/>
  <c r="S30" i="1"/>
  <c r="U30" i="1" s="1"/>
  <c r="U29" i="1"/>
  <c r="S29" i="1"/>
  <c r="U28" i="1"/>
  <c r="S28" i="1"/>
  <c r="U27" i="1"/>
  <c r="S27" i="1"/>
  <c r="S26" i="1"/>
  <c r="U26" i="1" s="1"/>
  <c r="U24" i="1"/>
  <c r="S24" i="1"/>
  <c r="U21" i="1"/>
  <c r="S21" i="1"/>
  <c r="S19" i="1"/>
  <c r="S18" i="1"/>
  <c r="N16" i="1"/>
  <c r="M16" i="1"/>
  <c r="U23" i="1" s="1"/>
  <c r="L16" i="1"/>
  <c r="K16" i="1"/>
  <c r="G16" i="1"/>
  <c r="F16" i="1"/>
  <c r="K9" i="1"/>
  <c r="U22" i="1" l="1"/>
  <c r="U18" i="1"/>
  <c r="U20" i="1"/>
  <c r="U1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<sst xmlns="http://schemas.openxmlformats.org/spreadsheetml/2006/main" count="105" uniqueCount="81">
  <si>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</si>
  <si>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</si>
  <si>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</si>
  <si>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</si>
  <si>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</si>
  <si>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</si>
  <si>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</si>
  <si>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</si>
  <si>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</si>
  <si>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</si>
  <si>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</si>
  <si>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</si>
  <si>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</si>
  <si>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</si>
  <si>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</si>
  <si>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</si>
  <si>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</si>
  <si>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</si>
  <si>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</si>
  <si>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</si>
  <si>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</si>
  <si>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</si>
  <si>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</si>
  <si>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</si>
  <si>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</si>
  <si>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</si>
  <si>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</si>
  <si>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</si>
  <si>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</si>
  <si>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</si>
  <si>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</si>
  <si>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</si>
  <si>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</si>
  <si>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</si>
  <si>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</si>
  <si>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</si>
  <si>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</si>
  <si>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</si>
  <si>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</si>
  <si>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</si>
  <si>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</si>
  <si>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</si>
  <si>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</si>
  <si>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</si>
  <si>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</si>
  <si>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</si>
  <si>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</si>
  <si>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</si>
  <si>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</si>
  <si>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</si>
  <si>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</si>
  <si>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</si>
  <si>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</si>
  <si>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</si>
  <si>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</si>
  <si>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</si>
  <si>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</si>
  <si>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</si>
  <si>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</si>
  <si>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</si>
  <si>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</si>
  <si>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</si>
  <si>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</si>
  <si>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</si>
  <si>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</si>
  <si>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</si>
  <si>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</si>
  <si>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</si>
  <si>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</si>
  <si>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</si>
  <si>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</si>
  <si>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</si>
  <si>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</si>
  <si>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0,003</t>
  </si>
  <si>
    <t>0,009</t>
  </si>
  <si>
    <t>Суп Домашний со сметаной</t>
  </si>
  <si>
    <t>0,08</t>
  </si>
  <si>
    <t>№ 21</t>
  </si>
  <si>
    <t>0,0002</t>
  </si>
  <si>
    <t>0,068</t>
  </si>
  <si>
    <t>0,0123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</si>
</sst>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10" zoomScale="80" zoomScaleNormal="80" workbookViewId="0">
      <selection activeCell="N39" sqref="N3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7" width="12.5703125" style="1" customWidth="1"/>
    <col min="18" max="18" width="10.42578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65</v>
      </c>
      <c r="H1" s="143"/>
      <c r="I1" s="143"/>
      <c r="J1" s="143"/>
      <c r="K1" s="143"/>
      <c r="L1" s="143"/>
      <c r="M1" s="143"/>
      <c r="N1" s="66" t="s">
        <v>77</v>
      </c>
    </row>
    <row r="2" spans="2:21" ht="15" customHeight="1" x14ac:dyDescent="0.3">
      <c r="B2" s="1" t="s">
        <v>63</v>
      </c>
      <c r="C2" s="74" t="s">
        <v>1</v>
      </c>
      <c r="D2" s="74"/>
      <c r="E2" s="144" t="s">
        <v>59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19.5" thickBot="1" x14ac:dyDescent="0.3">
      <c r="B4" s="4">
        <v>45930</v>
      </c>
      <c r="G4" s="2"/>
      <c r="H4" s="5"/>
      <c r="I4" s="2"/>
      <c r="J4" s="5"/>
      <c r="K4" s="52" t="s">
        <v>66</v>
      </c>
      <c r="L4" s="1" t="s">
        <v>67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114</v>
      </c>
      <c r="G9" s="131"/>
      <c r="H9" s="131"/>
      <c r="I9" s="131"/>
      <c r="J9" s="131"/>
      <c r="K9" s="132">
        <f>SUM(F9)*D9</f>
        <v>6840</v>
      </c>
      <c r="L9" s="81"/>
      <c r="M9" s="80">
        <f>SUM(S39)/O9</f>
        <v>69.039629629629644</v>
      </c>
      <c r="N9" s="81"/>
      <c r="O9" s="118">
        <v>81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5592.2100000000009</v>
      </c>
      <c r="O10" s="80"/>
      <c r="P10" s="81"/>
    </row>
    <row r="11" spans="2:21" ht="19.5" thickBot="1" x14ac:dyDescent="0.3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60</v>
      </c>
      <c r="H14" s="117"/>
      <c r="I14" s="117"/>
      <c r="J14" s="117"/>
      <c r="K14" s="60" t="s">
        <v>29</v>
      </c>
      <c r="L14" s="10" t="s">
        <v>75</v>
      </c>
      <c r="M14" s="65" t="s">
        <v>70</v>
      </c>
      <c r="N14" s="10" t="s">
        <v>57</v>
      </c>
      <c r="O14" s="10" t="s">
        <v>29</v>
      </c>
      <c r="P14" s="51" t="s">
        <v>62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81</v>
      </c>
      <c r="G16" s="94">
        <f>SUM(O9)</f>
        <v>81</v>
      </c>
      <c r="H16" s="95"/>
      <c r="I16" s="95"/>
      <c r="J16" s="96"/>
      <c r="K16" s="18">
        <f>SUM(O9)</f>
        <v>81</v>
      </c>
      <c r="L16" s="18">
        <f>SUM(O9)</f>
        <v>81</v>
      </c>
      <c r="M16" s="18">
        <f>SUM(O9)</f>
        <v>81</v>
      </c>
      <c r="N16" s="18">
        <f>SUM(O9)</f>
        <v>81</v>
      </c>
      <c r="O16" s="18">
        <f>O9</f>
        <v>81</v>
      </c>
      <c r="P16" s="18">
        <f>O9</f>
        <v>81</v>
      </c>
      <c r="Q16" s="18">
        <f>O9</f>
        <v>81</v>
      </c>
      <c r="R16" s="19">
        <f>O9</f>
        <v>81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26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4.46</v>
      </c>
      <c r="U18" s="35">
        <f t="shared" ref="U18:U38" si="0">SUM(T18)*D18</f>
        <v>115.96</v>
      </c>
    </row>
    <row r="19" spans="1:21" x14ac:dyDescent="0.3">
      <c r="A19" s="1">
        <v>2</v>
      </c>
      <c r="B19" s="82" t="s">
        <v>37</v>
      </c>
      <c r="C19" s="83"/>
      <c r="D19" s="36">
        <v>42</v>
      </c>
      <c r="E19" s="37" t="s">
        <v>36</v>
      </c>
      <c r="F19" s="38"/>
      <c r="G19" s="84"/>
      <c r="H19" s="85"/>
      <c r="I19" s="85"/>
      <c r="J19" s="86"/>
      <c r="K19" s="39"/>
      <c r="L19" s="39">
        <v>1.9599999999999999E-2</v>
      </c>
      <c r="M19" s="39"/>
      <c r="N19" s="39"/>
      <c r="O19" s="39"/>
      <c r="P19" s="39"/>
      <c r="Q19" s="39"/>
      <c r="R19" s="40"/>
      <c r="S19" s="41">
        <f>SUM(F19:R19)</f>
        <v>1.9599999999999999E-2</v>
      </c>
      <c r="T19" s="42">
        <v>1.59</v>
      </c>
      <c r="U19" s="43">
        <f t="shared" si="0"/>
        <v>66.78</v>
      </c>
    </row>
    <row r="20" spans="1:21" x14ac:dyDescent="0.3">
      <c r="A20" s="1">
        <v>3</v>
      </c>
      <c r="B20" s="82" t="s">
        <v>38</v>
      </c>
      <c r="C20" s="83"/>
      <c r="D20" s="36">
        <v>21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5.1999999999999998E-3</v>
      </c>
      <c r="N20" s="39"/>
      <c r="O20" s="39"/>
      <c r="P20" s="39"/>
      <c r="Q20" s="39"/>
      <c r="R20" s="40"/>
      <c r="S20" s="41">
        <f t="shared" ref="S20:S36" si="1">SUM(F20:R20)</f>
        <v>9.1999999999999998E-3</v>
      </c>
      <c r="T20" s="42">
        <v>0.75</v>
      </c>
      <c r="U20" s="43">
        <f t="shared" si="0"/>
        <v>15.75</v>
      </c>
    </row>
    <row r="21" spans="1:21" x14ac:dyDescent="0.3">
      <c r="A21" s="1">
        <v>4</v>
      </c>
      <c r="B21" s="82" t="s">
        <v>39</v>
      </c>
      <c r="C21" s="83"/>
      <c r="D21" s="36">
        <v>360</v>
      </c>
      <c r="E21" s="37" t="s">
        <v>36</v>
      </c>
      <c r="F21" s="38"/>
      <c r="G21" s="84"/>
      <c r="H21" s="85"/>
      <c r="I21" s="85"/>
      <c r="J21" s="86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0.14000000000000001</v>
      </c>
      <c r="U21" s="43">
        <f t="shared" si="0"/>
        <v>50.400000000000006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2E-3</v>
      </c>
      <c r="M22" s="39"/>
      <c r="N22" s="39"/>
      <c r="O22" s="39"/>
      <c r="P22" s="39"/>
      <c r="Q22" s="39"/>
      <c r="R22" s="40"/>
      <c r="S22" s="41" t="s">
        <v>73</v>
      </c>
      <c r="T22" s="42">
        <v>0.24</v>
      </c>
      <c r="U22" s="43">
        <f t="shared" si="0"/>
        <v>66.72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3.0000000000000001E-3</v>
      </c>
      <c r="M23" s="39">
        <v>2E-3</v>
      </c>
      <c r="N23" s="39"/>
      <c r="O23" s="39"/>
      <c r="P23" s="39">
        <v>2E-3</v>
      </c>
      <c r="Q23" s="39"/>
      <c r="R23" s="40"/>
      <c r="S23" s="41" t="s">
        <v>74</v>
      </c>
      <c r="T23" s="42">
        <v>0.73</v>
      </c>
      <c r="U23" s="43">
        <f t="shared" si="0"/>
        <v>113.88</v>
      </c>
    </row>
    <row r="24" spans="1:21" x14ac:dyDescent="0.3">
      <c r="A24" s="1">
        <v>7</v>
      </c>
      <c r="B24" s="82" t="s">
        <v>43</v>
      </c>
      <c r="C24" s="83"/>
      <c r="D24" s="36">
        <v>32</v>
      </c>
      <c r="E24" s="37" t="s">
        <v>36</v>
      </c>
      <c r="F24" s="38"/>
      <c r="G24" s="84"/>
      <c r="H24" s="85"/>
      <c r="I24" s="85"/>
      <c r="J24" s="86"/>
      <c r="K24" s="39"/>
      <c r="L24" s="39">
        <v>7.3000000000000001E-3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1.23E-2</v>
      </c>
      <c r="T24" s="42">
        <v>1</v>
      </c>
      <c r="U24" s="43">
        <f t="shared" si="0"/>
        <v>32</v>
      </c>
    </row>
    <row r="25" spans="1:21" x14ac:dyDescent="0.3">
      <c r="A25" s="1">
        <v>8</v>
      </c>
      <c r="B25" s="54" t="s">
        <v>44</v>
      </c>
      <c r="C25" s="55"/>
      <c r="D25" s="36">
        <v>420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7.9100000000000004E-2</v>
      </c>
      <c r="N25" s="39"/>
      <c r="O25" s="39"/>
      <c r="P25" s="39"/>
      <c r="Q25" s="39"/>
      <c r="R25" s="59"/>
      <c r="S25" s="41" t="s">
        <v>79</v>
      </c>
      <c r="T25" s="42">
        <v>6.41</v>
      </c>
      <c r="U25" s="43">
        <f t="shared" si="0"/>
        <v>2692.2000000000003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2.84</v>
      </c>
      <c r="U27" s="43">
        <f t="shared" si="0"/>
        <v>96.56</v>
      </c>
    </row>
    <row r="28" spans="1:21" x14ac:dyDescent="0.3">
      <c r="A28" s="1">
        <v>11</v>
      </c>
      <c r="B28" s="82" t="s">
        <v>71</v>
      </c>
      <c r="C28" s="83"/>
      <c r="D28" s="44">
        <v>65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3.24</v>
      </c>
      <c r="U28" s="43">
        <f t="shared" si="0"/>
        <v>210.60000000000002</v>
      </c>
    </row>
    <row r="29" spans="1:21" x14ac:dyDescent="0.3">
      <c r="A29" s="1">
        <v>12</v>
      </c>
      <c r="B29" s="82" t="s">
        <v>58</v>
      </c>
      <c r="C29" s="83"/>
      <c r="D29" s="36">
        <v>65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0.81</v>
      </c>
      <c r="U29" s="43">
        <f t="shared" si="0"/>
        <v>52.650000000000006</v>
      </c>
    </row>
    <row r="30" spans="1:21" x14ac:dyDescent="0.3">
      <c r="A30" s="1">
        <v>14</v>
      </c>
      <c r="B30" s="82" t="s">
        <v>47</v>
      </c>
      <c r="C30" s="83"/>
      <c r="D30" s="36">
        <v>66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2.92</v>
      </c>
      <c r="U30" s="43">
        <f t="shared" si="0"/>
        <v>192.72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 t="s">
        <v>76</v>
      </c>
      <c r="T31" s="42">
        <v>9.1</v>
      </c>
      <c r="U31" s="43">
        <f t="shared" si="0"/>
        <v>445.9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0.1011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0.11109999999999999</v>
      </c>
      <c r="T32" s="42">
        <v>9</v>
      </c>
      <c r="U32" s="43">
        <f t="shared" si="0"/>
        <v>792</v>
      </c>
    </row>
    <row r="33" spans="1:21" x14ac:dyDescent="0.3">
      <c r="A33" s="1">
        <v>17</v>
      </c>
      <c r="B33" s="82" t="s">
        <v>69</v>
      </c>
      <c r="C33" s="83"/>
      <c r="D33" s="36">
        <v>6.5</v>
      </c>
      <c r="E33" s="62" t="s">
        <v>68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45.5</v>
      </c>
    </row>
    <row r="34" spans="1:21" x14ac:dyDescent="0.3">
      <c r="A34" s="1">
        <v>18</v>
      </c>
      <c r="B34" s="75" t="s">
        <v>30</v>
      </c>
      <c r="C34" s="76"/>
      <c r="D34" s="46">
        <v>800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3.2000000000000001E-2</v>
      </c>
      <c r="U34" s="43">
        <f t="shared" si="0"/>
        <v>25.6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0.41</v>
      </c>
      <c r="U35" s="43">
        <f t="shared" si="0"/>
        <v>7.38</v>
      </c>
    </row>
    <row r="36" spans="1:21" x14ac:dyDescent="0.3">
      <c r="A36" s="1">
        <v>20</v>
      </c>
      <c r="B36" s="75" t="s">
        <v>49</v>
      </c>
      <c r="C36" s="76"/>
      <c r="D36" s="46">
        <v>53</v>
      </c>
      <c r="E36" s="37" t="s">
        <v>36</v>
      </c>
      <c r="F36" s="47">
        <v>2.5000000000000001E-2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2.0299999999999998</v>
      </c>
      <c r="U36" s="43">
        <f t="shared" si="0"/>
        <v>107.58999999999999</v>
      </c>
    </row>
    <row r="37" spans="1:21" x14ac:dyDescent="0.3">
      <c r="A37" s="1">
        <v>21</v>
      </c>
      <c r="B37" s="67" t="s">
        <v>72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1.23E-2</v>
      </c>
      <c r="Q37" s="39"/>
      <c r="R37" s="69"/>
      <c r="S37" s="41" t="s">
        <v>80</v>
      </c>
      <c r="T37" s="42">
        <v>1</v>
      </c>
      <c r="U37" s="43">
        <f t="shared" si="0"/>
        <v>300</v>
      </c>
    </row>
    <row r="38" spans="1:21" ht="19.5" thickBot="1" x14ac:dyDescent="0.35">
      <c r="A38" s="1">
        <v>22</v>
      </c>
      <c r="B38" s="75" t="s">
        <v>61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78</v>
      </c>
      <c r="T38" s="63">
        <v>1.6E-2</v>
      </c>
      <c r="U38" s="43">
        <f t="shared" si="0"/>
        <v>7.04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5592.2100000000009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64</v>
      </c>
      <c r="S41" s="74"/>
    </row>
    <row r="43" spans="1:21" x14ac:dyDescent="0.3">
      <c r="B43" s="73"/>
      <c r="C43" s="73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2025-09-25T09:32:04Z</cp:lastPrinted>
  <dcterms:created xsi:type="dcterms:W3CDTF">2023-01-16T06:46:51Z</dcterms:created>
  <dcterms:modified xsi:type="dcterms:W3CDTF">2025-09-25T09:35:56Z</dcterms:modified>
</cp:coreProperties>
</file>