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<sst xmlns="http://schemas.openxmlformats.org/spreadsheetml/2006/main" count="82" uniqueCount="67">
  <si>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</si>
  <si>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</si>
  <si>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</si>
  <si>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</si>
  <si>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</si>
  <si>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</si>
  <si>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</si>
  <si>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</si>
  <si>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</si>
  <si>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</si>
  <si>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</si>
  <si>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</si>
  <si>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</si>
  <si>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</si>
  <si>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</si>
  <si>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</si>
  <si>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</si>
  <si>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</si>
  <si>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</si>
  <si>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</si>
  <si>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</si>
  <si>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</si>
  <si>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</si>
  <si>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</si>
  <si>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</si>
  <si>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</si>
  <si>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</si>
  <si>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</si>
  <si>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</si>
  <si>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</si>
  <si>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</si>
  <si>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</si>
  <si>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</si>
  <si>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</si>
  <si>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</si>
  <si>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</si>
  <si>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</si>
  <si>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</si>
  <si>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</si>
  <si>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</si>
  <si>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</si>
  <si>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</si>
  <si>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</si>
  <si>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</si>
  <si>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</si>
  <si>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</si>
  <si>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</si>
  <si>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</si>
  <si>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</si>
  <si>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</si>
  <si>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</si>
  <si>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</si>
  <si>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</si>
  <si>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</si>
  <si>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</si>
  <si>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</si>
  <si>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</si>
  <si>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</si>
  <si>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</si>
  <si>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</si>
  <si>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</si>
  <si>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</si>
  <si>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</si>
  <si>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</si>
  <si>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</si>
  <si>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№5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</si>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</sst>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B36" sqref="B36:G36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1" t="s">
        <v>46</v>
      </c>
      <c r="I1" s="41"/>
      <c r="J1" s="41"/>
      <c r="K1" s="24" t="s">
        <v>65</v>
      </c>
    </row>
    <row r="2" spans="1:18" ht="15" customHeight="1" x14ac:dyDescent="0.3">
      <c r="B2" s="1" t="s">
        <v>44</v>
      </c>
      <c r="C2" s="33" t="s">
        <v>41</v>
      </c>
      <c r="D2" s="33"/>
      <c r="E2" s="45" t="s">
        <v>43</v>
      </c>
      <c r="F2" s="45"/>
      <c r="G2" s="12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54" t="s">
        <v>38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66</v>
      </c>
      <c r="H4" s="11" t="s">
        <v>49</v>
      </c>
      <c r="I4" s="1" t="s">
        <v>50</v>
      </c>
      <c r="O4" s="33" t="s">
        <v>37</v>
      </c>
      <c r="P4" s="33"/>
    </row>
    <row r="5" spans="1:18" ht="28.5" customHeight="1" x14ac:dyDescent="0.25">
      <c r="B5" s="36" t="s">
        <v>52</v>
      </c>
      <c r="C5" s="36"/>
      <c r="D5" s="36" t="s">
        <v>36</v>
      </c>
      <c r="E5" s="36"/>
      <c r="F5" s="46" t="s">
        <v>35</v>
      </c>
      <c r="G5" s="47"/>
      <c r="H5" s="36" t="s">
        <v>34</v>
      </c>
      <c r="I5" s="36"/>
      <c r="J5" s="36" t="s">
        <v>33</v>
      </c>
      <c r="K5" s="36"/>
      <c r="L5" s="36" t="s">
        <v>32</v>
      </c>
      <c r="M5" s="36"/>
      <c r="O5" s="36" t="s">
        <v>31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30</v>
      </c>
      <c r="C8" s="13" t="s">
        <v>29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28</v>
      </c>
    </row>
    <row r="9" spans="1:18" ht="24" customHeight="1" thickBot="1" x14ac:dyDescent="0.3">
      <c r="B9" s="42"/>
      <c r="C9" s="43"/>
      <c r="D9" s="44">
        <v>80</v>
      </c>
      <c r="E9" s="44"/>
      <c r="F9" s="52">
        <v>80</v>
      </c>
      <c r="G9" s="53"/>
      <c r="H9" s="36">
        <f>SUM(F9)*D9</f>
        <v>6400</v>
      </c>
      <c r="I9" s="36"/>
      <c r="J9" s="34">
        <f>SUM(P32)/L9</f>
        <v>77.16014084507043</v>
      </c>
      <c r="K9" s="34"/>
      <c r="L9" s="36">
        <v>71</v>
      </c>
      <c r="M9" s="36"/>
    </row>
    <row r="10" spans="1:18" ht="24.75" customHeight="1" x14ac:dyDescent="0.25">
      <c r="B10" s="3"/>
      <c r="C10" s="3"/>
      <c r="D10" s="36" t="s">
        <v>47</v>
      </c>
      <c r="E10" s="36"/>
      <c r="F10" s="36"/>
      <c r="G10" s="36"/>
      <c r="H10" s="36"/>
      <c r="I10" s="36"/>
      <c r="J10" s="36"/>
      <c r="K10" s="34">
        <f>J9*L9</f>
        <v>5478.3700000000008</v>
      </c>
      <c r="L10" s="34"/>
      <c r="M10" s="34"/>
    </row>
    <row r="12" spans="1:18" ht="21" customHeight="1" x14ac:dyDescent="0.25">
      <c r="A12" s="39" t="s">
        <v>53</v>
      </c>
      <c r="B12" s="36" t="s">
        <v>27</v>
      </c>
      <c r="C12" s="36"/>
      <c r="D12" s="36" t="s">
        <v>26</v>
      </c>
      <c r="E12" s="36" t="s">
        <v>25</v>
      </c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23</v>
      </c>
      <c r="Q12" s="36" t="s">
        <v>22</v>
      </c>
      <c r="R12" s="36" t="s">
        <v>21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20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64</v>
      </c>
      <c r="G14" s="39" t="s">
        <v>58</v>
      </c>
      <c r="H14" s="39" t="s">
        <v>8</v>
      </c>
      <c r="I14" s="39" t="s">
        <v>61</v>
      </c>
      <c r="J14" s="39" t="s">
        <v>62</v>
      </c>
      <c r="K14" s="39"/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19</v>
      </c>
      <c r="C16" s="37"/>
      <c r="D16" s="13"/>
      <c r="E16" s="13"/>
      <c r="F16" s="13">
        <f>SUM(L9)</f>
        <v>71</v>
      </c>
      <c r="G16" s="13">
        <v>71</v>
      </c>
      <c r="H16" s="13">
        <v>71</v>
      </c>
      <c r="I16" s="13">
        <v>71</v>
      </c>
      <c r="J16" s="30">
        <v>71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18</v>
      </c>
      <c r="C17" s="37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57</v>
      </c>
      <c r="J17" s="30">
        <v>50</v>
      </c>
      <c r="K17" s="13"/>
      <c r="L17" s="13" t="s">
        <v>60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620</v>
      </c>
      <c r="E18" s="13" t="s">
        <v>5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6">
        <v>6.39</v>
      </c>
      <c r="R18" s="16">
        <f t="shared" ref="R18:R30" si="0">SUM(Q18)*D18</f>
        <v>3961.7999999999997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0.56999999999999995</v>
      </c>
      <c r="R19" s="16">
        <f t="shared" si="0"/>
        <v>88.919999999999987</v>
      </c>
    </row>
    <row r="20" spans="1:18" x14ac:dyDescent="0.3">
      <c r="A20" s="15">
        <v>3</v>
      </c>
      <c r="B20" s="32" t="s">
        <v>14</v>
      </c>
      <c r="C20" s="32"/>
      <c r="D20" s="8">
        <v>23</v>
      </c>
      <c r="E20" s="13" t="s">
        <v>5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</v>
      </c>
      <c r="R20" s="16">
        <f t="shared" si="0"/>
        <v>11.5</v>
      </c>
    </row>
    <row r="21" spans="1:18" x14ac:dyDescent="0.3">
      <c r="A21" s="15">
        <v>4</v>
      </c>
      <c r="B21" s="32" t="s">
        <v>13</v>
      </c>
      <c r="C21" s="32"/>
      <c r="D21" s="8">
        <v>350</v>
      </c>
      <c r="E21" s="20" t="s">
        <v>5</v>
      </c>
      <c r="F21" s="7"/>
      <c r="G21" s="6"/>
      <c r="H21" s="6"/>
      <c r="I21" s="6"/>
      <c r="J21" s="6">
        <v>5.8999999999999999E-3</v>
      </c>
      <c r="K21" s="6"/>
      <c r="L21" s="6"/>
      <c r="M21" s="6"/>
      <c r="N21" s="6"/>
      <c r="O21" s="6"/>
      <c r="P21" s="7">
        <v>5.8999999999999999E-3</v>
      </c>
      <c r="Q21" s="16">
        <v>0.42</v>
      </c>
      <c r="R21" s="16">
        <f t="shared" si="0"/>
        <v>147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5.0000000000000001E-3</v>
      </c>
      <c r="Q22" s="16">
        <v>0.36</v>
      </c>
      <c r="R22" s="16">
        <f t="shared" si="0"/>
        <v>6.4799999999999995</v>
      </c>
    </row>
    <row r="23" spans="1:18" x14ac:dyDescent="0.3">
      <c r="A23" s="15">
        <v>6</v>
      </c>
      <c r="B23" s="56" t="s">
        <v>11</v>
      </c>
      <c r="C23" s="57"/>
      <c r="D23" s="8">
        <v>8.5</v>
      </c>
      <c r="E23" s="21" t="s">
        <v>56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7</v>
      </c>
      <c r="R23" s="16">
        <f t="shared" si="0"/>
        <v>59.5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0.21</v>
      </c>
      <c r="R24" s="16">
        <f t="shared" si="0"/>
        <v>7.14</v>
      </c>
    </row>
    <row r="25" spans="1:18" x14ac:dyDescent="0.3">
      <c r="A25" s="15">
        <v>8</v>
      </c>
      <c r="B25" s="56" t="s">
        <v>59</v>
      </c>
      <c r="C25" s="57"/>
      <c r="D25" s="8">
        <v>37</v>
      </c>
      <c r="E25" s="13" t="s">
        <v>5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3.55</v>
      </c>
      <c r="R25" s="16">
        <f t="shared" si="0"/>
        <v>131.35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5.0000000000000001E-3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5.8999999999999997E-2</v>
      </c>
      <c r="I27" s="6"/>
      <c r="J27" s="6"/>
      <c r="K27" s="6"/>
      <c r="L27" s="6"/>
      <c r="M27" s="6"/>
      <c r="N27" s="6"/>
      <c r="O27" s="6"/>
      <c r="P27" s="7">
        <v>6.9000000000000006E-2</v>
      </c>
      <c r="Q27" s="16">
        <v>4.9000000000000004</v>
      </c>
      <c r="R27" s="16">
        <f t="shared" si="0"/>
        <v>240.10000000000002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3.1E-2</v>
      </c>
      <c r="J28" s="6"/>
      <c r="K28" s="6"/>
      <c r="L28" s="6"/>
      <c r="M28" s="6"/>
      <c r="N28" s="6"/>
      <c r="O28" s="6"/>
      <c r="P28" s="7">
        <f t="shared" si="1"/>
        <v>3.1E-2</v>
      </c>
      <c r="Q28" s="16">
        <v>2.2000000000000002</v>
      </c>
      <c r="R28" s="16">
        <f t="shared" si="0"/>
        <v>429.00000000000006</v>
      </c>
    </row>
    <row r="29" spans="1:18" x14ac:dyDescent="0.3">
      <c r="A29" s="15">
        <v>12</v>
      </c>
      <c r="B29" s="32" t="s">
        <v>6</v>
      </c>
      <c r="C29" s="32"/>
      <c r="D29" s="8">
        <v>65</v>
      </c>
      <c r="E29" s="13" t="s">
        <v>5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51</v>
      </c>
      <c r="O29" s="6"/>
      <c r="P29" s="7">
        <f t="shared" si="1"/>
        <v>1.6E-2</v>
      </c>
      <c r="Q29" s="16">
        <v>1.1399999999999999</v>
      </c>
      <c r="R29" s="16">
        <f t="shared" si="0"/>
        <v>74.099999999999994</v>
      </c>
    </row>
    <row r="30" spans="1:18" x14ac:dyDescent="0.3">
      <c r="A30" s="15">
        <v>13</v>
      </c>
      <c r="B30" s="27" t="s">
        <v>63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0.36</v>
      </c>
      <c r="R30" s="28">
        <f t="shared" si="0"/>
        <v>11.52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31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34">
        <f>SUM(R18:R31)</f>
        <v>5478.3700000000008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54</v>
      </c>
      <c r="C34" s="33"/>
      <c r="D34" s="33"/>
      <c r="E34" s="33"/>
      <c r="F34" s="33"/>
      <c r="G34" s="33" t="s">
        <v>55</v>
      </c>
      <c r="H34" s="33"/>
      <c r="L34" s="1" t="s">
        <v>3</v>
      </c>
      <c r="M34" s="33" t="s">
        <v>1</v>
      </c>
      <c r="N34" s="33"/>
      <c r="O34" s="33" t="s">
        <v>45</v>
      </c>
      <c r="P34" s="33"/>
    </row>
    <row r="36" spans="2:18" ht="18.75" customHeight="1" x14ac:dyDescent="0.3">
      <c r="B36" s="35"/>
      <c r="C36" s="35"/>
      <c r="D36" s="33"/>
      <c r="E36" s="33"/>
      <c r="F36" s="33"/>
      <c r="G36" s="3"/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2025-10-07T06:36:38Z</cp:lastPrinted>
  <dcterms:created xsi:type="dcterms:W3CDTF">2022-11-11T08:50:12Z</dcterms:created>
  <dcterms:modified xsi:type="dcterms:W3CDTF">2025-10-07T06:36:55Z</dcterms:modified>
</cp:coreProperties>
</file>