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<sst xmlns="http://schemas.openxmlformats.org/spreadsheetml/2006/main" count="78" uniqueCount="66">
  <si>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</si>
  <si>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</si>
  <si>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</si>
  <si>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</si>
  <si>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</si>
  <si>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</si>
  <si>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</si>
  <si>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</si>
  <si>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</si>
  <si>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</si>
  <si>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</si>
  <si>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</si>
  <si>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</si>
  <si>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</si>
  <si>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</si>
  <si>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</si>
  <si>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</si>
  <si>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</si>
  <si>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</si>
  <si>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</si>
  <si>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</si>
  <si>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</si>
  <si>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</si>
  <si>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</si>
  <si>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</si>
  <si>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</si>
  <si>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</si>
  <si>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</si>
  <si>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</si>
  <si>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</si>
  <si>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</si>
  <si>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</si>
  <si>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</si>
  <si>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</si>
  <si>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</si>
  <si>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</si>
  <si>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</si>
  <si>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</si>
  <si>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</si>
  <si>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</si>
  <si>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</si>
  <si>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</si>
  <si>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</si>
  <si>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</si>
  <si>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</si>
  <si>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</si>
  <si>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</si>
  <si>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</si>
  <si>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</si>
  <si>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</si>
  <si>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</si>
  <si>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</si>
  <si>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</si>
  <si>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</si>
  <si>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</si>
  <si>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</si>
  <si>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</si>
  <si>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</si>
  <si>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</si>
  <si>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</si>
  <si>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</si>
  <si>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</si>
  <si>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</si>
  <si>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</si>
  <si>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№3</t>
  </si>
  <si>
    <t>07.11.2025г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</si>
</sst>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8" zoomScale="80" zoomScaleNormal="80" workbookViewId="0">
      <selection activeCell="N19" sqref="N19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47" t="s">
        <v>51</v>
      </c>
      <c r="H1" s="47"/>
      <c r="I1" s="47"/>
      <c r="J1" s="47"/>
      <c r="K1" s="47"/>
      <c r="L1" s="47"/>
      <c r="M1" s="47"/>
      <c r="N1" s="24" t="s">
        <v>64</v>
      </c>
    </row>
    <row r="2" spans="1:21" ht="15" customHeight="1" x14ac:dyDescent="0.3">
      <c r="B2" s="1" t="s">
        <v>47</v>
      </c>
      <c r="C2" s="38" t="s">
        <v>44</v>
      </c>
      <c r="D2" s="38"/>
      <c r="E2" s="46" t="s">
        <v>46</v>
      </c>
      <c r="F2" s="46"/>
      <c r="G2" s="47" t="s">
        <v>43</v>
      </c>
      <c r="H2" s="47"/>
      <c r="I2" s="47"/>
      <c r="J2" s="47"/>
      <c r="K2" s="38" t="s">
        <v>42</v>
      </c>
      <c r="L2" s="38"/>
      <c r="M2" s="38"/>
      <c r="O2" s="38" t="s">
        <v>41</v>
      </c>
      <c r="P2" s="38"/>
      <c r="Q2" s="38" t="s">
        <v>1</v>
      </c>
      <c r="R2" s="38"/>
      <c r="S2" s="48" t="s">
        <v>40</v>
      </c>
      <c r="T2" s="48"/>
    </row>
    <row r="3" spans="1:21" ht="37.5" x14ac:dyDescent="0.25">
      <c r="B3" s="14" t="s">
        <v>65</v>
      </c>
      <c r="G3" s="7"/>
      <c r="H3" s="8"/>
      <c r="I3" s="7"/>
      <c r="J3" s="8"/>
      <c r="K3" s="9" t="s">
        <v>48</v>
      </c>
      <c r="L3" s="1" t="s">
        <v>49</v>
      </c>
      <c r="R3" s="38" t="s">
        <v>39</v>
      </c>
      <c r="S3" s="38"/>
    </row>
    <row r="4" spans="1:21" ht="15" customHeight="1" x14ac:dyDescent="0.25">
      <c r="B4" s="43" t="s">
        <v>53</v>
      </c>
      <c r="C4" s="43"/>
      <c r="D4" s="43" t="s">
        <v>38</v>
      </c>
      <c r="E4" s="43"/>
      <c r="F4" s="43" t="s">
        <v>37</v>
      </c>
      <c r="G4" s="43"/>
      <c r="H4" s="43"/>
      <c r="I4" s="43"/>
      <c r="J4" s="43"/>
      <c r="K4" s="43" t="s">
        <v>36</v>
      </c>
      <c r="L4" s="43"/>
      <c r="M4" s="43" t="s">
        <v>35</v>
      </c>
      <c r="N4" s="43"/>
      <c r="O4" s="43" t="s">
        <v>34</v>
      </c>
      <c r="P4" s="43"/>
      <c r="R4" s="43" t="s">
        <v>33</v>
      </c>
      <c r="S4" s="43"/>
    </row>
    <row r="5" spans="1:2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>
        <v>504202</v>
      </c>
      <c r="S5" s="43"/>
    </row>
    <row r="6" spans="1:21" ht="33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1" ht="73.5" customHeight="1" x14ac:dyDescent="0.25">
      <c r="B7" s="11" t="s">
        <v>32</v>
      </c>
      <c r="C7" s="11" t="s">
        <v>31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R7" s="1" t="s">
        <v>60</v>
      </c>
    </row>
    <row r="8" spans="1:21" ht="24" customHeight="1" x14ac:dyDescent="0.25">
      <c r="B8" s="43"/>
      <c r="C8" s="43"/>
      <c r="D8" s="44">
        <v>75</v>
      </c>
      <c r="E8" s="44"/>
      <c r="F8" s="44">
        <v>80</v>
      </c>
      <c r="G8" s="44"/>
      <c r="H8" s="44"/>
      <c r="I8" s="44"/>
      <c r="J8" s="44"/>
      <c r="K8" s="43">
        <f>SUM(F8)*D8</f>
        <v>6000</v>
      </c>
      <c r="L8" s="43"/>
      <c r="M8" s="39">
        <f>SUM(S30)/O8</f>
        <v>63.008933333333331</v>
      </c>
      <c r="N8" s="39"/>
      <c r="O8" s="43">
        <v>75</v>
      </c>
      <c r="P8" s="43"/>
    </row>
    <row r="9" spans="1:21" ht="24.75" customHeight="1" x14ac:dyDescent="0.25">
      <c r="B9" s="7"/>
      <c r="C9" s="7"/>
      <c r="D9" s="43" t="s">
        <v>30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39">
        <f>M8*O8</f>
        <v>4725.67</v>
      </c>
      <c r="P9" s="39"/>
    </row>
    <row r="12" spans="1:21" ht="21" customHeight="1" x14ac:dyDescent="0.25">
      <c r="A12" s="49" t="s">
        <v>54</v>
      </c>
      <c r="B12" s="43" t="s">
        <v>29</v>
      </c>
      <c r="C12" s="43"/>
      <c r="D12" s="43" t="s">
        <v>28</v>
      </c>
      <c r="E12" s="43" t="s">
        <v>27</v>
      </c>
      <c r="F12" s="43" t="s">
        <v>26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 t="s">
        <v>25</v>
      </c>
      <c r="T12" s="43" t="s">
        <v>24</v>
      </c>
      <c r="U12" s="43" t="s">
        <v>23</v>
      </c>
    </row>
    <row r="13" spans="1:21" ht="17.25" customHeight="1" x14ac:dyDescent="0.25">
      <c r="A13" s="50"/>
      <c r="B13" s="43"/>
      <c r="C13" s="43"/>
      <c r="D13" s="43"/>
      <c r="E13" s="43"/>
      <c r="F13" s="43" t="s">
        <v>22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71.25" customHeight="1" x14ac:dyDescent="0.25">
      <c r="A14" s="50"/>
      <c r="B14" s="43"/>
      <c r="C14" s="43"/>
      <c r="D14" s="43"/>
      <c r="E14" s="43"/>
      <c r="F14" s="43" t="s">
        <v>61</v>
      </c>
      <c r="G14" s="43" t="s">
        <v>12</v>
      </c>
      <c r="H14" s="43"/>
      <c r="I14" s="43"/>
      <c r="J14" s="43"/>
      <c r="K14" s="23" t="s">
        <v>52</v>
      </c>
      <c r="L14" s="43" t="s">
        <v>55</v>
      </c>
      <c r="M14" s="43" t="s">
        <v>62</v>
      </c>
      <c r="N14" s="43"/>
      <c r="O14" s="43"/>
      <c r="P14" s="43"/>
      <c r="Q14" s="43"/>
      <c r="R14" s="43"/>
      <c r="S14" s="43"/>
      <c r="T14" s="43"/>
      <c r="U14" s="43"/>
    </row>
    <row r="15" spans="1:21" ht="15.75" customHeight="1" x14ac:dyDescent="0.25">
      <c r="A15" s="51"/>
      <c r="B15" s="43"/>
      <c r="C15" s="43"/>
      <c r="D15" s="43"/>
      <c r="E15" s="43"/>
      <c r="F15" s="45"/>
      <c r="G15" s="43"/>
      <c r="H15" s="43"/>
      <c r="I15" s="43"/>
      <c r="J15" s="43"/>
      <c r="K15" s="2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11"/>
      <c r="B16" s="57" t="s">
        <v>21</v>
      </c>
      <c r="C16" s="57"/>
      <c r="D16" s="11"/>
      <c r="E16" s="11"/>
      <c r="F16" s="11">
        <f>SUM(O8)</f>
        <v>75</v>
      </c>
      <c r="G16" s="43">
        <f>SUM(O8)</f>
        <v>75</v>
      </c>
      <c r="H16" s="43"/>
      <c r="I16" s="43"/>
      <c r="J16" s="43"/>
      <c r="K16" s="23">
        <v>75</v>
      </c>
      <c r="L16" s="23">
        <v>75</v>
      </c>
      <c r="M16" s="11">
        <v>75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7" t="s">
        <v>20</v>
      </c>
      <c r="C17" s="57"/>
      <c r="D17" s="11"/>
      <c r="E17" s="11" t="s">
        <v>19</v>
      </c>
      <c r="F17" s="20">
        <v>90</v>
      </c>
      <c r="G17" s="43">
        <v>150</v>
      </c>
      <c r="H17" s="43"/>
      <c r="I17" s="43"/>
      <c r="J17" s="43"/>
      <c r="K17" s="23">
        <v>60</v>
      </c>
      <c r="L17" s="23" t="s">
        <v>56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0" t="s">
        <v>18</v>
      </c>
      <c r="C18" s="40"/>
      <c r="D18" s="10">
        <v>430</v>
      </c>
      <c r="E18" s="11" t="s">
        <v>8</v>
      </c>
      <c r="F18" s="15">
        <v>0.11</v>
      </c>
      <c r="G18" s="41"/>
      <c r="H18" s="41"/>
      <c r="I18" s="41"/>
      <c r="J18" s="41"/>
      <c r="K18" s="5"/>
      <c r="L18" s="5"/>
      <c r="M18" s="5"/>
      <c r="N18" s="5"/>
      <c r="O18" s="5"/>
      <c r="P18" s="5"/>
      <c r="Q18" s="5"/>
      <c r="R18" s="5"/>
      <c r="S18" s="16">
        <v>0.11</v>
      </c>
      <c r="T18" s="22">
        <v>8.25</v>
      </c>
      <c r="U18" s="17">
        <f>SUM(T18)*D18</f>
        <v>3547.5</v>
      </c>
    </row>
    <row r="19" spans="1:21" x14ac:dyDescent="0.3">
      <c r="A19" s="11">
        <v>2</v>
      </c>
      <c r="B19" s="40" t="s">
        <v>17</v>
      </c>
      <c r="C19" s="40"/>
      <c r="D19" s="10">
        <v>18</v>
      </c>
      <c r="E19" s="11" t="s">
        <v>8</v>
      </c>
      <c r="F19" s="6">
        <v>3.0000000000000001E-3</v>
      </c>
      <c r="G19" s="41">
        <v>2E-3</v>
      </c>
      <c r="H19" s="41"/>
      <c r="I19" s="41"/>
      <c r="J19" s="41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0.45</v>
      </c>
      <c r="U19" s="17">
        <f t="shared" ref="U19:U29" si="0">SUM(T19)*D19</f>
        <v>8.1</v>
      </c>
    </row>
    <row r="20" spans="1:21" x14ac:dyDescent="0.3">
      <c r="A20" s="11">
        <v>3</v>
      </c>
      <c r="B20" s="40" t="s">
        <v>16</v>
      </c>
      <c r="C20" s="40"/>
      <c r="D20" s="10">
        <v>23</v>
      </c>
      <c r="E20" s="11" t="s">
        <v>8</v>
      </c>
      <c r="F20" s="6">
        <v>5.0000000000000001E-3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5">
        <v>0.38</v>
      </c>
      <c r="U20" s="17">
        <f t="shared" si="0"/>
        <v>8.74</v>
      </c>
    </row>
    <row r="21" spans="1:21" x14ac:dyDescent="0.3">
      <c r="A21" s="11">
        <v>4</v>
      </c>
      <c r="B21" s="40" t="s">
        <v>15</v>
      </c>
      <c r="C21" s="40"/>
      <c r="D21" s="10">
        <v>156</v>
      </c>
      <c r="E21" s="13" t="s">
        <v>8</v>
      </c>
      <c r="F21" s="6">
        <v>5.0000000000000001E-3</v>
      </c>
      <c r="G21" s="41"/>
      <c r="H21" s="41"/>
      <c r="I21" s="41"/>
      <c r="J21" s="41"/>
      <c r="K21" s="5"/>
      <c r="L21" s="5"/>
      <c r="M21" s="5">
        <v>3.0000000000000001E-3</v>
      </c>
      <c r="N21" s="5"/>
      <c r="O21" s="5"/>
      <c r="P21" s="5"/>
      <c r="Q21" s="5"/>
      <c r="R21" s="5"/>
      <c r="S21" s="16">
        <f t="shared" ref="S21:S29" si="1">SUM(F21:R21)</f>
        <v>8.0000000000000002E-3</v>
      </c>
      <c r="T21" s="17">
        <v>0.6</v>
      </c>
      <c r="U21" s="17">
        <f t="shared" si="0"/>
        <v>93.6</v>
      </c>
    </row>
    <row r="22" spans="1:21" x14ac:dyDescent="0.3">
      <c r="A22" s="11">
        <v>5</v>
      </c>
      <c r="B22" s="18" t="s">
        <v>14</v>
      </c>
      <c r="C22" s="18"/>
      <c r="D22" s="10">
        <v>8</v>
      </c>
      <c r="E22" s="21" t="s">
        <v>59</v>
      </c>
      <c r="F22" s="6">
        <v>5.0000000000000001E-3</v>
      </c>
      <c r="G22" s="54"/>
      <c r="H22" s="55"/>
      <c r="I22" s="55"/>
      <c r="J22" s="56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48</v>
      </c>
    </row>
    <row r="23" spans="1:21" x14ac:dyDescent="0.3">
      <c r="A23" s="28">
        <v>6</v>
      </c>
      <c r="B23" s="29" t="s">
        <v>63</v>
      </c>
      <c r="C23" s="30"/>
      <c r="D23" s="10">
        <v>34</v>
      </c>
      <c r="E23" s="28" t="s">
        <v>8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0.23</v>
      </c>
      <c r="U23" s="27">
        <f t="shared" si="0"/>
        <v>7.82</v>
      </c>
    </row>
    <row r="24" spans="1:21" x14ac:dyDescent="0.3">
      <c r="A24" s="11">
        <v>7</v>
      </c>
      <c r="B24" s="52" t="s">
        <v>13</v>
      </c>
      <c r="C24" s="53"/>
      <c r="D24" s="10">
        <v>278</v>
      </c>
      <c r="E24" s="11" t="s">
        <v>8</v>
      </c>
      <c r="F24" s="6"/>
      <c r="G24" s="54"/>
      <c r="H24" s="55"/>
      <c r="I24" s="55"/>
      <c r="J24" s="56"/>
      <c r="K24" s="5"/>
      <c r="L24" s="5"/>
      <c r="M24" s="5">
        <v>5.0000000000000001E-3</v>
      </c>
      <c r="N24" s="5"/>
      <c r="O24" s="5"/>
      <c r="P24" s="5"/>
      <c r="Q24" s="5"/>
      <c r="R24" s="5"/>
      <c r="S24" s="37">
        <v>5.0000000000000001E-3</v>
      </c>
      <c r="T24" s="17">
        <v>0.38</v>
      </c>
      <c r="U24" s="17">
        <f t="shared" si="0"/>
        <v>105.64</v>
      </c>
    </row>
    <row r="25" spans="1:21" x14ac:dyDescent="0.3">
      <c r="A25" s="11">
        <v>8</v>
      </c>
      <c r="B25" s="40" t="s">
        <v>58</v>
      </c>
      <c r="C25" s="40"/>
      <c r="D25" s="10">
        <v>42</v>
      </c>
      <c r="E25" s="11" t="s">
        <v>8</v>
      </c>
      <c r="F25" s="6"/>
      <c r="G25" s="41">
        <v>7.0000000000000007E-2</v>
      </c>
      <c r="H25" s="41"/>
      <c r="I25" s="41"/>
      <c r="J25" s="41"/>
      <c r="K25" s="5"/>
      <c r="L25" s="5"/>
      <c r="M25" s="5"/>
      <c r="N25" s="5"/>
      <c r="O25" s="5"/>
      <c r="P25" s="5"/>
      <c r="Q25" s="5"/>
      <c r="R25" s="5"/>
      <c r="S25" s="35">
        <f t="shared" si="1"/>
        <v>7.0000000000000007E-2</v>
      </c>
      <c r="T25" s="17">
        <v>5.25</v>
      </c>
      <c r="U25" s="17">
        <f t="shared" si="0"/>
        <v>220.5</v>
      </c>
    </row>
    <row r="26" spans="1:21" x14ac:dyDescent="0.3">
      <c r="A26" s="11">
        <v>9</v>
      </c>
      <c r="B26" s="40" t="s">
        <v>11</v>
      </c>
      <c r="C26" s="40"/>
      <c r="D26" s="10">
        <v>861</v>
      </c>
      <c r="E26" s="11" t="s">
        <v>8</v>
      </c>
      <c r="F26" s="6"/>
      <c r="G26" s="41">
        <v>4.7999999999999996E-3</v>
      </c>
      <c r="H26" s="41"/>
      <c r="I26" s="41"/>
      <c r="J26" s="41"/>
      <c r="K26" s="5"/>
      <c r="L26" s="5"/>
      <c r="M26" s="5"/>
      <c r="N26" s="5"/>
      <c r="O26" s="5"/>
      <c r="P26" s="5"/>
      <c r="Q26" s="5"/>
      <c r="R26" s="5"/>
      <c r="S26" s="37">
        <v>4.7999999999999996E-3</v>
      </c>
      <c r="T26" s="34">
        <v>0.36</v>
      </c>
      <c r="U26" s="17">
        <f t="shared" si="0"/>
        <v>309.95999999999998</v>
      </c>
    </row>
    <row r="27" spans="1:21" x14ac:dyDescent="0.3">
      <c r="A27" s="11">
        <v>10</v>
      </c>
      <c r="B27" s="40" t="s">
        <v>10</v>
      </c>
      <c r="C27" s="40"/>
      <c r="D27" s="10">
        <v>49</v>
      </c>
      <c r="E27" s="11" t="s">
        <v>8</v>
      </c>
      <c r="F27" s="6">
        <v>8.0000000000000002E-3</v>
      </c>
      <c r="G27" s="41"/>
      <c r="H27" s="41"/>
      <c r="I27" s="41"/>
      <c r="J27" s="41"/>
      <c r="K27" s="5">
        <v>5.7299999999999997E-2</v>
      </c>
      <c r="L27" s="5"/>
      <c r="M27" s="5"/>
      <c r="N27" s="5"/>
      <c r="O27" s="5"/>
      <c r="P27" s="5"/>
      <c r="Q27" s="5"/>
      <c r="R27" s="5"/>
      <c r="S27" s="37">
        <v>6.5299999999999997E-2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11</v>
      </c>
      <c r="B28" s="40" t="s">
        <v>57</v>
      </c>
      <c r="C28" s="40"/>
      <c r="D28" s="10">
        <v>800</v>
      </c>
      <c r="E28" s="11" t="s">
        <v>8</v>
      </c>
      <c r="F28" s="6"/>
      <c r="G28" s="41"/>
      <c r="H28" s="41"/>
      <c r="I28" s="41"/>
      <c r="J28" s="41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7.4999999999999997E-2</v>
      </c>
      <c r="U28" s="17">
        <f t="shared" si="0"/>
        <v>60</v>
      </c>
    </row>
    <row r="29" spans="1:21" x14ac:dyDescent="0.3">
      <c r="A29" s="11">
        <v>12</v>
      </c>
      <c r="B29" s="52" t="s">
        <v>9</v>
      </c>
      <c r="C29" s="53"/>
      <c r="D29" s="10">
        <v>67</v>
      </c>
      <c r="E29" s="11" t="s">
        <v>8</v>
      </c>
      <c r="F29" s="6"/>
      <c r="G29" s="54"/>
      <c r="H29" s="55"/>
      <c r="I29" s="55"/>
      <c r="J29" s="56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1"/>
        <v>1.4999999999999999E-2</v>
      </c>
      <c r="T29" s="17">
        <v>1.1299999999999999</v>
      </c>
      <c r="U29" s="17">
        <f t="shared" si="0"/>
        <v>75.709999999999994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7</v>
      </c>
      <c r="S30" s="39">
        <f>SUM(U18:U29)</f>
        <v>4725.67</v>
      </c>
      <c r="T30" s="39"/>
      <c r="U30" s="39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8" t="s">
        <v>6</v>
      </c>
      <c r="C32" s="38"/>
      <c r="D32" s="38" t="s">
        <v>3</v>
      </c>
      <c r="E32" s="38"/>
      <c r="F32" s="38"/>
      <c r="G32" s="38" t="s">
        <v>5</v>
      </c>
      <c r="H32" s="38"/>
      <c r="I32" s="38"/>
      <c r="J32" s="38"/>
      <c r="K32" s="38"/>
      <c r="O32" s="1" t="s">
        <v>4</v>
      </c>
      <c r="P32" s="38" t="s">
        <v>1</v>
      </c>
      <c r="Q32" s="38"/>
      <c r="R32" s="38" t="s">
        <v>50</v>
      </c>
      <c r="S32" s="38"/>
    </row>
    <row r="34" spans="2:19" x14ac:dyDescent="0.3">
      <c r="B34" s="42"/>
      <c r="C34" s="42"/>
      <c r="D34" s="38"/>
      <c r="E34" s="38"/>
      <c r="F34" s="38"/>
      <c r="G34" s="38"/>
      <c r="H34" s="38"/>
      <c r="I34" s="38"/>
      <c r="J34" s="38"/>
      <c r="K34" s="38"/>
      <c r="O34" s="2" t="s">
        <v>2</v>
      </c>
      <c r="P34" s="38" t="s">
        <v>1</v>
      </c>
      <c r="Q34" s="38"/>
      <c r="R34" s="38" t="s">
        <v>0</v>
      </c>
      <c r="S34" s="38"/>
    </row>
  </sheetData>
  <sheetProtection formatCells="0"/>
  <protectedRanges>
    <protectedRange sqref="B29:R29 B18:R23 B24:R28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2025-11-07T06:32:40Z</cp:lastPrinted>
  <dcterms:created xsi:type="dcterms:W3CDTF">2022-11-11T08:43:48Z</dcterms:created>
  <dcterms:modified xsi:type="dcterms:W3CDTF">2025-11-07T06:32:55Z</dcterms:modified>
</cp:coreProperties>
</file>