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685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31" i="1" l="1"/>
  <c r="U29" i="1"/>
  <c r="U23" i="1" l="1"/>
  <c r="U19" i="1" l="1"/>
  <c r="U20" i="1"/>
  <c r="U21" i="1"/>
  <c r="U22" i="1"/>
  <c r="U24" i="1"/>
  <c r="S25" i="1"/>
  <c r="U25" i="1" s="1"/>
  <c r="U26" i="1"/>
  <c r="U27" i="1"/>
  <c r="U28" i="1"/>
  <c r="S30" i="1"/>
  <c r="U30" i="1" s="1"/>
  <c r="K8" i="1"/>
  <c r="F16" i="1"/>
  <c r="G16" i="1"/>
  <c r="U18" i="1"/>
  <c r="M8" i="1" l="1"/>
  <c r="O9" i="1" s="1"/>
</calcChain>
</file>

<file path=xl/sharedStrings.xml><?xml version="1.0" encoding="utf-8"?>
<sst xmlns="http://schemas.openxmlformats.org/spreadsheetml/2006/main" count="81" uniqueCount="68">
  <si>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</si>
  <si>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</si>
  <si>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</si>
  <si>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</si>
  <si>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</si>
  <si>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</si>
  <si>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</si>
  <si>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</si>
  <si>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</si>
  <si>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</si>
  <si>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</si>
  <si>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</si>
  <si>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</si>
  <si>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</si>
  <si>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</si>
  <si>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</si>
  <si>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</si>
  <si>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</si>
  <si>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</si>
  <si>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</si>
  <si>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</si>
  <si>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</si>
  <si>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</si>
  <si>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</si>
  <si>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</si>
  <si>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</si>
  <si>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</si>
  <si>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</si>
  <si>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</si>
  <si>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</si>
  <si>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</si>
  <si>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</si>
  <si>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</si>
  <si>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</si>
  <si>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</si>
  <si>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</si>
  <si>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</si>
  <si>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</si>
  <si>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</si>
  <si>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</si>
  <si>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</si>
  <si>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</si>
  <si>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</si>
  <si>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</si>
  <si>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</si>
  <si>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</si>
  <si>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</si>
  <si>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</si>
  <si>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</si>
  <si>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</si>
  <si>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</si>
  <si>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</si>
  <si>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</si>
  <si>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</si>
  <si>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</si>
  <si>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</si>
  <si>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</si>
  <si>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</si>
  <si>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</si>
  <si>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</si>
  <si>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</si>
  <si>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</si>
  <si>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</si>
  <si>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№13</t>
  </si>
  <si>
    <t>21.11.2025г</t>
  </si>
  <si>
    <t>Сыр</t>
  </si>
  <si>
    <t>Сыр гол.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</si>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</sst>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topLeftCell="A9" zoomScale="80" zoomScaleNormal="80" workbookViewId="0">
      <selection activeCell="U32" sqref="U32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45</v>
      </c>
      <c r="G1" s="54" t="s">
        <v>50</v>
      </c>
      <c r="H1" s="54"/>
      <c r="I1" s="54"/>
      <c r="J1" s="54"/>
      <c r="K1" s="54"/>
      <c r="L1" s="54"/>
      <c r="M1" s="54"/>
      <c r="N1" s="24" t="s">
        <v>63</v>
      </c>
    </row>
    <row r="2" spans="1:21" ht="15" customHeight="1" x14ac:dyDescent="0.3">
      <c r="B2" s="1" t="s">
        <v>47</v>
      </c>
      <c r="C2" s="45" t="s">
        <v>44</v>
      </c>
      <c r="D2" s="45"/>
      <c r="E2" s="53" t="s">
        <v>46</v>
      </c>
      <c r="F2" s="53"/>
      <c r="G2" s="54" t="s">
        <v>43</v>
      </c>
      <c r="H2" s="54"/>
      <c r="I2" s="54"/>
      <c r="J2" s="54"/>
      <c r="K2" s="45" t="s">
        <v>42</v>
      </c>
      <c r="L2" s="45"/>
      <c r="M2" s="45"/>
      <c r="O2" s="45" t="s">
        <v>41</v>
      </c>
      <c r="P2" s="45"/>
      <c r="Q2" s="45" t="s">
        <v>1</v>
      </c>
      <c r="R2" s="45"/>
      <c r="S2" s="55" t="s">
        <v>40</v>
      </c>
      <c r="T2" s="55"/>
    </row>
    <row r="3" spans="1:21" ht="37.5" x14ac:dyDescent="0.25">
      <c r="B3" s="14" t="s">
        <v>64</v>
      </c>
      <c r="G3" s="7"/>
      <c r="H3" s="8"/>
      <c r="I3" s="7"/>
      <c r="J3" s="8"/>
      <c r="K3" s="9" t="s">
        <v>48</v>
      </c>
      <c r="L3" s="1" t="s">
        <v>49</v>
      </c>
      <c r="R3" s="45" t="s">
        <v>39</v>
      </c>
      <c r="S3" s="45"/>
    </row>
    <row r="4" spans="1:21" ht="15" customHeight="1" x14ac:dyDescent="0.25">
      <c r="B4" s="50" t="s">
        <v>52</v>
      </c>
      <c r="C4" s="50"/>
      <c r="D4" s="50" t="s">
        <v>38</v>
      </c>
      <c r="E4" s="50"/>
      <c r="F4" s="50" t="s">
        <v>37</v>
      </c>
      <c r="G4" s="50"/>
      <c r="H4" s="50"/>
      <c r="I4" s="50"/>
      <c r="J4" s="50"/>
      <c r="K4" s="50" t="s">
        <v>36</v>
      </c>
      <c r="L4" s="50"/>
      <c r="M4" s="50" t="s">
        <v>35</v>
      </c>
      <c r="N4" s="50"/>
      <c r="O4" s="50" t="s">
        <v>34</v>
      </c>
      <c r="P4" s="50"/>
      <c r="R4" s="50" t="s">
        <v>33</v>
      </c>
      <c r="S4" s="50"/>
    </row>
    <row r="5" spans="1:21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R5" s="50">
        <v>504202</v>
      </c>
      <c r="S5" s="50"/>
    </row>
    <row r="6" spans="1:21" ht="33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21" ht="73.5" customHeight="1" x14ac:dyDescent="0.25">
      <c r="B7" s="11" t="s">
        <v>32</v>
      </c>
      <c r="C7" s="11" t="s">
        <v>31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R7" s="1" t="s">
        <v>59</v>
      </c>
    </row>
    <row r="8" spans="1:21" ht="24" customHeight="1" x14ac:dyDescent="0.25">
      <c r="B8" s="50"/>
      <c r="C8" s="50"/>
      <c r="D8" s="51">
        <v>78</v>
      </c>
      <c r="E8" s="51"/>
      <c r="F8" s="51">
        <v>80</v>
      </c>
      <c r="G8" s="51"/>
      <c r="H8" s="51"/>
      <c r="I8" s="51"/>
      <c r="J8" s="51"/>
      <c r="K8" s="50">
        <f>SUM(F8)*D8</f>
        <v>6240</v>
      </c>
      <c r="L8" s="50"/>
      <c r="M8" s="46">
        <f>SUM(S31)/O8</f>
        <v>75.189452054794515</v>
      </c>
      <c r="N8" s="46"/>
      <c r="O8" s="50">
        <v>73</v>
      </c>
      <c r="P8" s="50"/>
    </row>
    <row r="9" spans="1:21" ht="24.75" customHeight="1" x14ac:dyDescent="0.25">
      <c r="B9" s="7"/>
      <c r="C9" s="7"/>
      <c r="D9" s="50" t="s">
        <v>30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46">
        <f>M8*O8</f>
        <v>5488.83</v>
      </c>
      <c r="P9" s="46"/>
    </row>
    <row r="12" spans="1:21" ht="21" customHeight="1" x14ac:dyDescent="0.25">
      <c r="A12" s="56" t="s">
        <v>53</v>
      </c>
      <c r="B12" s="50" t="s">
        <v>29</v>
      </c>
      <c r="C12" s="50"/>
      <c r="D12" s="50" t="s">
        <v>28</v>
      </c>
      <c r="E12" s="50" t="s">
        <v>27</v>
      </c>
      <c r="F12" s="50" t="s">
        <v>26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 t="s">
        <v>25</v>
      </c>
      <c r="T12" s="50" t="s">
        <v>24</v>
      </c>
      <c r="U12" s="50" t="s">
        <v>23</v>
      </c>
    </row>
    <row r="13" spans="1:21" ht="17.25" customHeight="1" x14ac:dyDescent="0.25">
      <c r="A13" s="57"/>
      <c r="B13" s="50"/>
      <c r="C13" s="50"/>
      <c r="D13" s="50"/>
      <c r="E13" s="50"/>
      <c r="F13" s="50" t="s">
        <v>22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1" ht="71.25" customHeight="1" x14ac:dyDescent="0.25">
      <c r="A14" s="57"/>
      <c r="B14" s="50"/>
      <c r="C14" s="50"/>
      <c r="D14" s="50"/>
      <c r="E14" s="50"/>
      <c r="F14" s="50" t="s">
        <v>60</v>
      </c>
      <c r="G14" s="50" t="s">
        <v>12</v>
      </c>
      <c r="H14" s="50"/>
      <c r="I14" s="50"/>
      <c r="J14" s="50"/>
      <c r="K14" s="23" t="s">
        <v>51</v>
      </c>
      <c r="L14" s="50" t="s">
        <v>54</v>
      </c>
      <c r="M14" s="50" t="s">
        <v>61</v>
      </c>
      <c r="N14" s="50" t="s">
        <v>66</v>
      </c>
      <c r="O14" s="50"/>
      <c r="P14" s="50"/>
      <c r="Q14" s="50"/>
      <c r="R14" s="50"/>
      <c r="S14" s="50"/>
      <c r="T14" s="50"/>
      <c r="U14" s="50"/>
    </row>
    <row r="15" spans="1:21" ht="15.75" customHeight="1" x14ac:dyDescent="0.25">
      <c r="A15" s="58"/>
      <c r="B15" s="50"/>
      <c r="C15" s="50"/>
      <c r="D15" s="50"/>
      <c r="E15" s="50"/>
      <c r="F15" s="52"/>
      <c r="G15" s="50"/>
      <c r="H15" s="50"/>
      <c r="I15" s="50"/>
      <c r="J15" s="50"/>
      <c r="K15" s="23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x14ac:dyDescent="0.25">
      <c r="A16" s="11"/>
      <c r="B16" s="64" t="s">
        <v>21</v>
      </c>
      <c r="C16" s="64"/>
      <c r="D16" s="11"/>
      <c r="E16" s="11"/>
      <c r="F16" s="11">
        <f>SUM(O8)</f>
        <v>73</v>
      </c>
      <c r="G16" s="50">
        <f>SUM(O8)</f>
        <v>73</v>
      </c>
      <c r="H16" s="50"/>
      <c r="I16" s="50"/>
      <c r="J16" s="50"/>
      <c r="K16" s="23">
        <v>73</v>
      </c>
      <c r="L16" s="23">
        <v>73</v>
      </c>
      <c r="M16" s="11">
        <v>73</v>
      </c>
      <c r="N16" s="11">
        <v>73</v>
      </c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64" t="s">
        <v>20</v>
      </c>
      <c r="C17" s="64"/>
      <c r="D17" s="11"/>
      <c r="E17" s="11" t="s">
        <v>19</v>
      </c>
      <c r="F17" s="20">
        <v>90</v>
      </c>
      <c r="G17" s="50">
        <v>150</v>
      </c>
      <c r="H17" s="50"/>
      <c r="I17" s="50"/>
      <c r="J17" s="50"/>
      <c r="K17" s="23">
        <v>60</v>
      </c>
      <c r="L17" s="23" t="s">
        <v>55</v>
      </c>
      <c r="M17" s="20">
        <v>50</v>
      </c>
      <c r="N17" s="11"/>
      <c r="O17" s="11"/>
      <c r="P17" s="11"/>
      <c r="Q17" s="11"/>
      <c r="R17" s="11"/>
      <c r="S17" s="11"/>
      <c r="T17" s="11"/>
      <c r="U17" s="11"/>
    </row>
    <row r="18" spans="1:21" x14ac:dyDescent="0.3">
      <c r="A18" s="11">
        <v>1</v>
      </c>
      <c r="B18" s="47" t="s">
        <v>18</v>
      </c>
      <c r="C18" s="47"/>
      <c r="D18" s="10">
        <v>430</v>
      </c>
      <c r="E18" s="11" t="s">
        <v>8</v>
      </c>
      <c r="F18" s="15">
        <v>0.12</v>
      </c>
      <c r="G18" s="48"/>
      <c r="H18" s="48"/>
      <c r="I18" s="48"/>
      <c r="J18" s="48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8.76</v>
      </c>
      <c r="U18" s="17">
        <f>SUM(T18)*D18</f>
        <v>3766.7999999999997</v>
      </c>
    </row>
    <row r="19" spans="1:21" x14ac:dyDescent="0.3">
      <c r="A19" s="11">
        <v>2</v>
      </c>
      <c r="B19" s="47" t="s">
        <v>17</v>
      </c>
      <c r="C19" s="47"/>
      <c r="D19" s="10">
        <v>18</v>
      </c>
      <c r="E19" s="11" t="s">
        <v>8</v>
      </c>
      <c r="F19" s="6">
        <v>3.0000000000000001E-3</v>
      </c>
      <c r="G19" s="48">
        <v>2E-3</v>
      </c>
      <c r="H19" s="48"/>
      <c r="I19" s="48"/>
      <c r="J19" s="48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0.44</v>
      </c>
      <c r="U19" s="17">
        <f t="shared" ref="U19:U30" si="0">SUM(T19)*D19</f>
        <v>7.92</v>
      </c>
    </row>
    <row r="20" spans="1:21" x14ac:dyDescent="0.3">
      <c r="A20" s="11">
        <v>3</v>
      </c>
      <c r="B20" s="47" t="s">
        <v>16</v>
      </c>
      <c r="C20" s="47"/>
      <c r="D20" s="10">
        <v>23</v>
      </c>
      <c r="E20" s="11" t="s">
        <v>8</v>
      </c>
      <c r="F20" s="6">
        <v>5.0000000000000001E-3</v>
      </c>
      <c r="G20" s="48"/>
      <c r="H20" s="48"/>
      <c r="I20" s="48"/>
      <c r="J20" s="48"/>
      <c r="K20" s="5"/>
      <c r="L20" s="5"/>
      <c r="M20" s="5"/>
      <c r="N20" s="5"/>
      <c r="O20" s="5"/>
      <c r="P20" s="5"/>
      <c r="Q20" s="5"/>
      <c r="R20" s="5"/>
      <c r="S20" s="16">
        <v>5.0000000000000001E-3</v>
      </c>
      <c r="T20" s="25">
        <v>0.37</v>
      </c>
      <c r="U20" s="17">
        <f t="shared" si="0"/>
        <v>8.51</v>
      </c>
    </row>
    <row r="21" spans="1:21" x14ac:dyDescent="0.3">
      <c r="A21" s="11">
        <v>4</v>
      </c>
      <c r="B21" s="47" t="s">
        <v>15</v>
      </c>
      <c r="C21" s="47"/>
      <c r="D21" s="10">
        <v>156</v>
      </c>
      <c r="E21" s="13" t="s">
        <v>8</v>
      </c>
      <c r="F21" s="6">
        <v>5.0000000000000001E-3</v>
      </c>
      <c r="G21" s="48"/>
      <c r="H21" s="48"/>
      <c r="I21" s="48"/>
      <c r="J21" s="48"/>
      <c r="K21" s="5"/>
      <c r="L21" s="5"/>
      <c r="M21" s="5">
        <v>2.8999999999999998E-3</v>
      </c>
      <c r="N21" s="5"/>
      <c r="O21" s="5"/>
      <c r="P21" s="5"/>
      <c r="Q21" s="5"/>
      <c r="R21" s="5"/>
      <c r="S21" s="37">
        <v>7.9000000000000008E-3</v>
      </c>
      <c r="T21" s="17">
        <v>0.57999999999999996</v>
      </c>
      <c r="U21" s="17">
        <f t="shared" si="0"/>
        <v>90.47999999999999</v>
      </c>
    </row>
    <row r="22" spans="1:21" x14ac:dyDescent="0.3">
      <c r="A22" s="11">
        <v>5</v>
      </c>
      <c r="B22" s="18" t="s">
        <v>14</v>
      </c>
      <c r="C22" s="18"/>
      <c r="D22" s="10">
        <v>8</v>
      </c>
      <c r="E22" s="21" t="s">
        <v>58</v>
      </c>
      <c r="F22" s="6">
        <v>5.0000000000000001E-3</v>
      </c>
      <c r="G22" s="61"/>
      <c r="H22" s="62"/>
      <c r="I22" s="62"/>
      <c r="J22" s="63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7</v>
      </c>
      <c r="U22" s="17">
        <f t="shared" si="0"/>
        <v>56</v>
      </c>
    </row>
    <row r="23" spans="1:21" x14ac:dyDescent="0.3">
      <c r="A23" s="28">
        <v>6</v>
      </c>
      <c r="B23" s="29" t="s">
        <v>62</v>
      </c>
      <c r="C23" s="30"/>
      <c r="D23" s="10">
        <v>34</v>
      </c>
      <c r="E23" s="28" t="s">
        <v>8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0.22</v>
      </c>
      <c r="U23" s="27">
        <f t="shared" si="0"/>
        <v>7.48</v>
      </c>
    </row>
    <row r="24" spans="1:21" x14ac:dyDescent="0.3">
      <c r="A24" s="11">
        <v>7</v>
      </c>
      <c r="B24" s="59" t="s">
        <v>13</v>
      </c>
      <c r="C24" s="60"/>
      <c r="D24" s="10">
        <v>278</v>
      </c>
      <c r="E24" s="11" t="s">
        <v>8</v>
      </c>
      <c r="F24" s="6"/>
      <c r="G24" s="61"/>
      <c r="H24" s="62"/>
      <c r="I24" s="62"/>
      <c r="J24" s="63"/>
      <c r="K24" s="5"/>
      <c r="L24" s="5"/>
      <c r="M24" s="5">
        <v>5.0000000000000001E-3</v>
      </c>
      <c r="N24" s="5"/>
      <c r="O24" s="5"/>
      <c r="P24" s="5"/>
      <c r="Q24" s="5"/>
      <c r="R24" s="5"/>
      <c r="S24" s="16">
        <v>5.0000000000000001E-3</v>
      </c>
      <c r="T24" s="17">
        <v>0.37</v>
      </c>
      <c r="U24" s="17">
        <f t="shared" si="0"/>
        <v>102.86</v>
      </c>
    </row>
    <row r="25" spans="1:21" x14ac:dyDescent="0.3">
      <c r="A25" s="11">
        <v>8</v>
      </c>
      <c r="B25" s="47" t="s">
        <v>57</v>
      </c>
      <c r="C25" s="47"/>
      <c r="D25" s="10">
        <v>42</v>
      </c>
      <c r="E25" s="11" t="s">
        <v>8</v>
      </c>
      <c r="F25" s="6"/>
      <c r="G25" s="48">
        <v>7.0000000000000007E-2</v>
      </c>
      <c r="H25" s="48"/>
      <c r="I25" s="48"/>
      <c r="J25" s="48"/>
      <c r="K25" s="5"/>
      <c r="L25" s="5"/>
      <c r="M25" s="5"/>
      <c r="N25" s="5"/>
      <c r="O25" s="5"/>
      <c r="P25" s="5"/>
      <c r="Q25" s="5"/>
      <c r="R25" s="5"/>
      <c r="S25" s="35">
        <f t="shared" ref="S21:S30" si="1">SUM(F25:R25)</f>
        <v>7.0000000000000007E-2</v>
      </c>
      <c r="T25" s="17">
        <v>5.1100000000000003</v>
      </c>
      <c r="U25" s="17">
        <f t="shared" si="0"/>
        <v>214.62</v>
      </c>
    </row>
    <row r="26" spans="1:21" x14ac:dyDescent="0.3">
      <c r="A26" s="11">
        <v>9</v>
      </c>
      <c r="B26" s="47" t="s">
        <v>11</v>
      </c>
      <c r="C26" s="47"/>
      <c r="D26" s="10">
        <v>861</v>
      </c>
      <c r="E26" s="11" t="s">
        <v>8</v>
      </c>
      <c r="F26" s="6"/>
      <c r="G26" s="48">
        <v>4.8999999999999998E-3</v>
      </c>
      <c r="H26" s="48"/>
      <c r="I26" s="48"/>
      <c r="J26" s="48"/>
      <c r="K26" s="5"/>
      <c r="L26" s="5"/>
      <c r="M26" s="5"/>
      <c r="N26" s="5"/>
      <c r="O26" s="5"/>
      <c r="P26" s="5"/>
      <c r="Q26" s="5"/>
      <c r="R26" s="5"/>
      <c r="S26" s="37">
        <v>4.8999999999999998E-3</v>
      </c>
      <c r="T26" s="34">
        <v>0.36</v>
      </c>
      <c r="U26" s="17">
        <f t="shared" si="0"/>
        <v>309.95999999999998</v>
      </c>
    </row>
    <row r="27" spans="1:21" x14ac:dyDescent="0.3">
      <c r="A27" s="11">
        <v>10</v>
      </c>
      <c r="B27" s="47" t="s">
        <v>10</v>
      </c>
      <c r="C27" s="47"/>
      <c r="D27" s="10">
        <v>49</v>
      </c>
      <c r="E27" s="11" t="s">
        <v>8</v>
      </c>
      <c r="F27" s="6">
        <v>7.1000000000000004E-3</v>
      </c>
      <c r="G27" s="48"/>
      <c r="H27" s="48"/>
      <c r="I27" s="48"/>
      <c r="J27" s="48"/>
      <c r="K27" s="5">
        <v>0.06</v>
      </c>
      <c r="L27" s="5"/>
      <c r="M27" s="5"/>
      <c r="N27" s="5"/>
      <c r="O27" s="5"/>
      <c r="P27" s="5"/>
      <c r="Q27" s="5"/>
      <c r="R27" s="5"/>
      <c r="S27" s="37">
        <v>6.7100000000000007E-2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11</v>
      </c>
      <c r="B28" s="47" t="s">
        <v>56</v>
      </c>
      <c r="C28" s="47"/>
      <c r="D28" s="10">
        <v>800</v>
      </c>
      <c r="E28" s="11" t="s">
        <v>8</v>
      </c>
      <c r="F28" s="6"/>
      <c r="G28" s="48"/>
      <c r="H28" s="48"/>
      <c r="I28" s="48"/>
      <c r="J28" s="48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7.2999999999999995E-2</v>
      </c>
      <c r="U28" s="17">
        <f t="shared" si="0"/>
        <v>58.4</v>
      </c>
    </row>
    <row r="29" spans="1:21" x14ac:dyDescent="0.3">
      <c r="A29" s="43">
        <v>12</v>
      </c>
      <c r="B29" s="38" t="s">
        <v>65</v>
      </c>
      <c r="C29" s="39"/>
      <c r="D29" s="10">
        <v>690</v>
      </c>
      <c r="E29" s="43" t="s">
        <v>8</v>
      </c>
      <c r="F29" s="6"/>
      <c r="G29" s="40"/>
      <c r="H29" s="41"/>
      <c r="I29" s="41"/>
      <c r="J29" s="42"/>
      <c r="K29" s="5"/>
      <c r="L29" s="5"/>
      <c r="M29" s="5"/>
      <c r="N29" s="5">
        <v>1.09E-2</v>
      </c>
      <c r="O29" s="5"/>
      <c r="P29" s="5"/>
      <c r="Q29" s="5"/>
      <c r="R29" s="5"/>
      <c r="S29" s="37">
        <v>1.09E-2</v>
      </c>
      <c r="T29" s="26">
        <v>0.8</v>
      </c>
      <c r="U29" s="44">
        <f t="shared" si="0"/>
        <v>552</v>
      </c>
    </row>
    <row r="30" spans="1:21" x14ac:dyDescent="0.3">
      <c r="A30" s="11">
        <v>13</v>
      </c>
      <c r="B30" s="59" t="s">
        <v>9</v>
      </c>
      <c r="C30" s="60"/>
      <c r="D30" s="10">
        <v>67</v>
      </c>
      <c r="E30" s="11" t="s">
        <v>8</v>
      </c>
      <c r="F30" s="6"/>
      <c r="G30" s="61"/>
      <c r="H30" s="62"/>
      <c r="I30" s="62"/>
      <c r="J30" s="63"/>
      <c r="K30" s="5"/>
      <c r="L30" s="5">
        <v>1.4999999999999999E-2</v>
      </c>
      <c r="M30" s="5"/>
      <c r="N30" s="5"/>
      <c r="O30" s="5"/>
      <c r="P30" s="5"/>
      <c r="Q30" s="5"/>
      <c r="R30" s="5"/>
      <c r="S30" s="16">
        <f t="shared" si="1"/>
        <v>1.4999999999999999E-2</v>
      </c>
      <c r="T30" s="17">
        <v>1.1000000000000001</v>
      </c>
      <c r="U30" s="17">
        <f t="shared" si="0"/>
        <v>73.7</v>
      </c>
    </row>
    <row r="31" spans="1:21" ht="18.75" customHeight="1" x14ac:dyDescent="0.25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9" t="s">
        <v>7</v>
      </c>
      <c r="S31" s="46">
        <f>U18+U19+U20+U21+U22+U23+U24+U25+U26+U27+U28+U29+U30</f>
        <v>5488.83</v>
      </c>
      <c r="T31" s="46"/>
      <c r="U31" s="46"/>
    </row>
    <row r="32" spans="1:21" x14ac:dyDescent="0.25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 x14ac:dyDescent="0.25">
      <c r="B33" s="45" t="s">
        <v>6</v>
      </c>
      <c r="C33" s="45"/>
      <c r="D33" s="45" t="s">
        <v>3</v>
      </c>
      <c r="E33" s="45"/>
      <c r="F33" s="45"/>
      <c r="G33" s="45" t="s">
        <v>5</v>
      </c>
      <c r="H33" s="45"/>
      <c r="I33" s="45"/>
      <c r="J33" s="45"/>
      <c r="K33" s="45"/>
      <c r="O33" s="1" t="s">
        <v>4</v>
      </c>
      <c r="P33" s="45" t="s">
        <v>1</v>
      </c>
      <c r="Q33" s="45"/>
      <c r="R33" s="45" t="s">
        <v>67</v>
      </c>
      <c r="S33" s="45"/>
    </row>
    <row r="35" spans="2:19" x14ac:dyDescent="0.3">
      <c r="B35" s="49"/>
      <c r="C35" s="49"/>
      <c r="D35" s="45"/>
      <c r="E35" s="45"/>
      <c r="F35" s="45"/>
      <c r="G35" s="45"/>
      <c r="H35" s="45"/>
      <c r="I35" s="45"/>
      <c r="J35" s="45"/>
      <c r="K35" s="45"/>
      <c r="O35" s="2" t="s">
        <v>2</v>
      </c>
      <c r="P35" s="45" t="s">
        <v>1</v>
      </c>
      <c r="Q35" s="45"/>
      <c r="R35" s="45" t="s">
        <v>0</v>
      </c>
      <c r="S35" s="45"/>
    </row>
  </sheetData>
  <sheetProtection formatCells="0"/>
  <protectedRanges>
    <protectedRange sqref="B30:R30 B18:R23 B24:R29" name="Диапазон4"/>
    <protectedRange sqref="N1" name="Диапазон3"/>
    <protectedRange sqref="O8" name="Диапазон2"/>
    <protectedRange sqref="B3" name="Диапазон1"/>
  </protectedRanges>
  <mergeCells count="79">
    <mergeCell ref="A12:A15"/>
    <mergeCell ref="B24:C24"/>
    <mergeCell ref="B30:C30"/>
    <mergeCell ref="G22:J22"/>
    <mergeCell ref="G24:J24"/>
    <mergeCell ref="G30:J30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B25:C25"/>
    <mergeCell ref="G25:J25"/>
    <mergeCell ref="B26:C26"/>
    <mergeCell ref="G26:J26"/>
    <mergeCell ref="B21:C21"/>
    <mergeCell ref="G21:J21"/>
    <mergeCell ref="B27:C27"/>
    <mergeCell ref="G27:J27"/>
    <mergeCell ref="B35:C35"/>
    <mergeCell ref="D35:F35"/>
    <mergeCell ref="G35:K35"/>
    <mergeCell ref="B28:C28"/>
    <mergeCell ref="G28:J28"/>
    <mergeCell ref="P35:Q35"/>
    <mergeCell ref="R35:S35"/>
    <mergeCell ref="S31:U31"/>
    <mergeCell ref="B33:C33"/>
    <mergeCell ref="D33:F33"/>
    <mergeCell ref="G33:K33"/>
    <mergeCell ref="P33:Q33"/>
    <mergeCell ref="R33:S33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2025-11-21T05:40:39Z</cp:lastPrinted>
  <dcterms:created xsi:type="dcterms:W3CDTF">2022-11-11T08:43:48Z</dcterms:created>
  <dcterms:modified xsi:type="dcterms:W3CDTF">2025-11-21T05:40:53Z</dcterms:modified>
</cp:coreProperties>
</file>