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5" i="1"/>
  <c r="T24" i="1"/>
  <c r="T23" i="1"/>
  <c r="R23" i="1"/>
  <c r="T22" i="1"/>
  <c r="R22" i="1"/>
  <c r="T21" i="1"/>
  <c r="T20" i="1"/>
  <c r="R20" i="1"/>
  <c r="T19" i="1"/>
  <c r="R19" i="1"/>
  <c r="T18" i="1"/>
  <c r="T17" i="1"/>
  <c r="R17" i="1"/>
  <c r="T16" i="1"/>
  <c r="K8" i="1"/>
  <c r="R28" i="1" l="1"/>
  <c r="M8" i="1" s="1"/>
  <c r="N9" i="1" s="1"/>
</calcChain>
</file>

<file path=xl/sharedStrings.xml><?xml version="1.0" encoding="utf-8"?>
<sst xmlns="http://schemas.openxmlformats.org/spreadsheetml/2006/main" count="81" uniqueCount="69">
  <si>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</si>
  <si>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</si>
  <si>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</si>
  <si>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</si>
  <si>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</si>
  <si>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</si>
  <si>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</si>
  <si>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</si>
  <si>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</si>
  <si>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</si>
  <si>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</si>
  <si>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</si>
  <si>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</si>
  <si>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</si>
  <si>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</si>
  <si>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</si>
  <si>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</si>
  <si>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</si>
  <si>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</si>
  <si>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</si>
  <si>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</si>
  <si>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</si>
  <si>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</si>
  <si>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</si>
  <si>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</si>
  <si>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</si>
  <si>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</si>
  <si>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</si>
  <si>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</si>
  <si>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</si>
  <si>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</si>
  <si>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</si>
  <si>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Жаркое из говядины</t>
  </si>
  <si>
    <t>Хлеб пшеничный</t>
  </si>
  <si>
    <t>Чай с сахаром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</si>
  <si>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</si>
  <si>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</si>
  <si>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</si>
  <si>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</si>
  <si>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</si>
  <si>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</si>
  <si>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0,11</t>
  </si>
  <si>
    <t>Картофель</t>
  </si>
  <si>
    <t>Морковь</t>
  </si>
  <si>
    <t>0,005</t>
  </si>
  <si>
    <t>Лук</t>
  </si>
  <si>
    <t>Масло раст</t>
  </si>
  <si>
    <t>Томат</t>
  </si>
  <si>
    <t>Сахар</t>
  </si>
  <si>
    <t>Соль</t>
  </si>
  <si>
    <t>Хлеб</t>
  </si>
  <si>
    <t>Чай</t>
  </si>
  <si>
    <t>0,001</t>
  </si>
  <si>
    <t>Мука</t>
  </si>
  <si>
    <t>0,002</t>
  </si>
  <si>
    <t>Итог:</t>
  </si>
  <si>
    <t xml:space="preserve"> 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</si>
  <si>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</si>
  <si>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</si>
  <si>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</si>
  <si>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</si>
  <si>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</si>
  <si>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</si>
  <si>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</si>
  <si>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</si>
  <si>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№8</t>
  </si>
  <si>
    <t>21.01.2026г</t>
  </si>
  <si>
    <t>0,004</t>
  </si>
  <si>
    <t>0,07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</si>
</sst>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_-* #,##0.00\ _₽_-;\-* #,##0.00\ _₽_-;_-* \-??\ _₽_-;_-@_-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6" zoomScaleNormal="86" workbookViewId="0">
      <selection activeCell="Q7" sqref="Q7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36" t="s">
        <v>1</v>
      </c>
      <c r="H1" s="36"/>
      <c r="I1" s="36"/>
      <c r="J1" s="36"/>
      <c r="K1" s="36"/>
      <c r="L1" s="36"/>
      <c r="M1" s="36"/>
      <c r="N1" s="1" t="s">
        <v>65</v>
      </c>
    </row>
    <row r="2" spans="1:20" ht="15" customHeight="1" x14ac:dyDescent="0.3">
      <c r="B2" s="1" t="s">
        <v>2</v>
      </c>
      <c r="C2" s="25" t="s">
        <v>3</v>
      </c>
      <c r="D2" s="25"/>
      <c r="E2" s="39" t="s">
        <v>4</v>
      </c>
      <c r="F2" s="39"/>
      <c r="G2" s="36" t="s">
        <v>5</v>
      </c>
      <c r="H2" s="36"/>
      <c r="I2" s="36"/>
      <c r="J2" s="36"/>
      <c r="K2" s="25" t="s">
        <v>6</v>
      </c>
      <c r="L2" s="25"/>
      <c r="M2" s="25"/>
      <c r="N2" s="25" t="s">
        <v>7</v>
      </c>
      <c r="O2" s="25"/>
      <c r="P2" s="25" t="s">
        <v>8</v>
      </c>
      <c r="Q2" s="25"/>
      <c r="R2" s="32" t="s">
        <v>9</v>
      </c>
      <c r="S2" s="32"/>
    </row>
    <row r="3" spans="1:20" x14ac:dyDescent="0.25">
      <c r="B3" s="3" t="s">
        <v>66</v>
      </c>
      <c r="G3" s="2"/>
      <c r="H3" s="4"/>
      <c r="I3" s="2"/>
      <c r="J3" s="4"/>
      <c r="K3" s="2" t="s">
        <v>10</v>
      </c>
      <c r="L3" s="1" t="s">
        <v>11</v>
      </c>
      <c r="Q3" s="25" t="s">
        <v>12</v>
      </c>
      <c r="R3" s="25"/>
    </row>
    <row r="4" spans="1:20" ht="28.5" customHeight="1" x14ac:dyDescent="0.25">
      <c r="B4" s="22" t="s">
        <v>13</v>
      </c>
      <c r="C4" s="27"/>
      <c r="D4" s="22" t="s">
        <v>14</v>
      </c>
      <c r="E4" s="27"/>
      <c r="F4" s="22" t="s">
        <v>15</v>
      </c>
      <c r="G4" s="37"/>
      <c r="H4" s="37"/>
      <c r="I4" s="37"/>
      <c r="J4" s="27"/>
      <c r="K4" s="22" t="s">
        <v>16</v>
      </c>
      <c r="L4" s="27"/>
      <c r="M4" s="22" t="s">
        <v>17</v>
      </c>
      <c r="N4" s="22" t="s">
        <v>18</v>
      </c>
      <c r="O4" s="27"/>
      <c r="Q4" s="22" t="s">
        <v>19</v>
      </c>
      <c r="R4" s="26"/>
    </row>
    <row r="5" spans="1:20" x14ac:dyDescent="0.25">
      <c r="B5" s="28"/>
      <c r="C5" s="29"/>
      <c r="D5" s="28"/>
      <c r="E5" s="29"/>
      <c r="F5" s="28"/>
      <c r="G5" s="25"/>
      <c r="H5" s="25"/>
      <c r="I5" s="25"/>
      <c r="J5" s="29"/>
      <c r="K5" s="28"/>
      <c r="L5" s="29"/>
      <c r="M5" s="23"/>
      <c r="N5" s="28"/>
      <c r="O5" s="29"/>
      <c r="Q5" s="22">
        <v>504202</v>
      </c>
      <c r="R5" s="26"/>
    </row>
    <row r="6" spans="1:20" ht="19.5" customHeight="1" x14ac:dyDescent="0.25">
      <c r="B6" s="30"/>
      <c r="C6" s="31"/>
      <c r="D6" s="28"/>
      <c r="E6" s="29"/>
      <c r="F6" s="28"/>
      <c r="G6" s="25"/>
      <c r="H6" s="25"/>
      <c r="I6" s="25"/>
      <c r="J6" s="29"/>
      <c r="K6" s="28"/>
      <c r="L6" s="29"/>
      <c r="M6" s="23"/>
      <c r="N6" s="28"/>
      <c r="O6" s="29"/>
    </row>
    <row r="7" spans="1:20" ht="63" customHeight="1" x14ac:dyDescent="0.25">
      <c r="B7" s="5" t="s">
        <v>20</v>
      </c>
      <c r="C7" s="5" t="s">
        <v>21</v>
      </c>
      <c r="D7" s="30"/>
      <c r="E7" s="31"/>
      <c r="F7" s="30"/>
      <c r="G7" s="38"/>
      <c r="H7" s="38"/>
      <c r="I7" s="38"/>
      <c r="J7" s="31"/>
      <c r="K7" s="30"/>
      <c r="L7" s="31"/>
      <c r="M7" s="24"/>
      <c r="N7" s="30"/>
      <c r="O7" s="31"/>
    </row>
    <row r="8" spans="1:20" ht="24" customHeight="1" x14ac:dyDescent="0.25">
      <c r="B8" s="22"/>
      <c r="C8" s="26"/>
      <c r="D8" s="33">
        <v>83</v>
      </c>
      <c r="E8" s="34"/>
      <c r="F8" s="33">
        <v>80</v>
      </c>
      <c r="G8" s="35"/>
      <c r="H8" s="35"/>
      <c r="I8" s="35"/>
      <c r="J8" s="34"/>
      <c r="K8" s="40">
        <f>SUM(F8)*D8</f>
        <v>6640</v>
      </c>
      <c r="L8" s="41"/>
      <c r="M8" s="6">
        <f>SUM(R28)/N8</f>
        <v>89.499000000000024</v>
      </c>
      <c r="N8" s="22">
        <v>70</v>
      </c>
      <c r="O8" s="26"/>
    </row>
    <row r="9" spans="1:20" ht="24.75" customHeight="1" x14ac:dyDescent="0.25">
      <c r="B9" s="2"/>
      <c r="C9" s="2"/>
      <c r="D9" s="47" t="s">
        <v>22</v>
      </c>
      <c r="E9" s="25"/>
      <c r="F9" s="25"/>
      <c r="G9" s="25"/>
      <c r="H9" s="25"/>
      <c r="I9" s="25"/>
      <c r="J9" s="25"/>
      <c r="K9" s="25"/>
      <c r="L9" s="25"/>
      <c r="M9" s="25"/>
      <c r="N9" s="42">
        <f>N8*M8</f>
        <v>6264.9300000000021</v>
      </c>
      <c r="O9" s="43"/>
    </row>
    <row r="10" spans="1:20" ht="21" customHeight="1" x14ac:dyDescent="0.25">
      <c r="A10" s="22" t="s">
        <v>23</v>
      </c>
      <c r="B10" s="22" t="s">
        <v>24</v>
      </c>
      <c r="C10" s="27"/>
      <c r="D10" s="22" t="s">
        <v>25</v>
      </c>
      <c r="E10" s="22" t="s">
        <v>26</v>
      </c>
      <c r="F10" s="22" t="s">
        <v>27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26"/>
      <c r="R10" s="22" t="s">
        <v>28</v>
      </c>
      <c r="S10" s="22" t="s">
        <v>29</v>
      </c>
      <c r="T10" s="22" t="s">
        <v>30</v>
      </c>
    </row>
    <row r="11" spans="1:20" ht="17.25" customHeight="1" x14ac:dyDescent="0.25">
      <c r="A11" s="23"/>
      <c r="B11" s="28"/>
      <c r="C11" s="29"/>
      <c r="D11" s="23"/>
      <c r="E11" s="23"/>
      <c r="F11" s="22" t="s">
        <v>31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26"/>
      <c r="R11" s="23"/>
      <c r="S11" s="23"/>
      <c r="T11" s="23"/>
    </row>
    <row r="12" spans="1:20" ht="71.25" customHeight="1" x14ac:dyDescent="0.25">
      <c r="A12" s="23"/>
      <c r="B12" s="28"/>
      <c r="C12" s="29"/>
      <c r="D12" s="23"/>
      <c r="E12" s="23"/>
      <c r="F12" s="22" t="s">
        <v>32</v>
      </c>
      <c r="G12" s="52" t="s">
        <v>33</v>
      </c>
      <c r="H12" s="7"/>
      <c r="I12" s="7"/>
      <c r="J12" s="8"/>
      <c r="K12" s="22" t="s">
        <v>34</v>
      </c>
      <c r="L12" s="22"/>
      <c r="M12" s="22"/>
      <c r="N12" s="22"/>
      <c r="O12" s="22"/>
      <c r="P12" s="22"/>
      <c r="Q12" s="22"/>
      <c r="R12" s="23"/>
      <c r="S12" s="23"/>
      <c r="T12" s="23"/>
    </row>
    <row r="13" spans="1:20" ht="15.75" customHeight="1" x14ac:dyDescent="0.25">
      <c r="A13" s="24"/>
      <c r="B13" s="30"/>
      <c r="C13" s="31"/>
      <c r="D13" s="24"/>
      <c r="E13" s="24"/>
      <c r="F13" s="24"/>
      <c r="G13" s="53"/>
      <c r="H13" s="7"/>
      <c r="I13" s="7"/>
      <c r="J13" s="8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ht="18.75" customHeight="1" x14ac:dyDescent="0.25">
      <c r="A14" s="9"/>
      <c r="B14" s="44" t="s">
        <v>35</v>
      </c>
      <c r="C14" s="45"/>
      <c r="D14" s="5"/>
      <c r="E14" s="5"/>
      <c r="F14" s="5">
        <v>70</v>
      </c>
      <c r="G14" s="22">
        <v>70</v>
      </c>
      <c r="H14" s="46"/>
      <c r="I14" s="46"/>
      <c r="J14" s="26"/>
      <c r="K14" s="5">
        <v>70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5">
      <c r="A15" s="9"/>
      <c r="B15" s="44" t="s">
        <v>36</v>
      </c>
      <c r="C15" s="45"/>
      <c r="D15" s="5"/>
      <c r="E15" s="5" t="s">
        <v>37</v>
      </c>
      <c r="F15" s="5">
        <v>240</v>
      </c>
      <c r="G15" s="22">
        <v>60</v>
      </c>
      <c r="H15" s="46"/>
      <c r="I15" s="46"/>
      <c r="J15" s="26"/>
      <c r="K15" s="5" t="s">
        <v>38</v>
      </c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55" t="s">
        <v>39</v>
      </c>
      <c r="C16" s="56"/>
      <c r="D16" s="11">
        <v>680</v>
      </c>
      <c r="E16" s="5" t="s">
        <v>40</v>
      </c>
      <c r="F16" s="12">
        <v>0.11</v>
      </c>
      <c r="G16" s="49"/>
      <c r="H16" s="50"/>
      <c r="I16" s="50"/>
      <c r="J16" s="51"/>
      <c r="K16" s="5"/>
      <c r="L16" s="5"/>
      <c r="M16" s="5"/>
      <c r="N16" s="5"/>
      <c r="O16" s="5"/>
      <c r="P16" s="5"/>
      <c r="Q16" s="5"/>
      <c r="R16" s="14" t="s">
        <v>41</v>
      </c>
      <c r="S16" s="15">
        <v>7.7</v>
      </c>
      <c r="T16" s="6">
        <f>SUM(S16)*D16</f>
        <v>5236</v>
      </c>
    </row>
    <row r="17" spans="1:21" x14ac:dyDescent="0.3">
      <c r="A17" s="9">
        <v>2</v>
      </c>
      <c r="B17" s="55" t="s">
        <v>42</v>
      </c>
      <c r="C17" s="56"/>
      <c r="D17" s="11">
        <v>35</v>
      </c>
      <c r="E17" s="5" t="s">
        <v>40</v>
      </c>
      <c r="F17" s="16">
        <v>0.18</v>
      </c>
      <c r="G17" s="49"/>
      <c r="H17" s="50"/>
      <c r="I17" s="50"/>
      <c r="J17" s="51"/>
      <c r="K17" s="5"/>
      <c r="L17" s="5"/>
      <c r="M17" s="5"/>
      <c r="N17" s="5"/>
      <c r="O17" s="5"/>
      <c r="P17" s="5"/>
      <c r="Q17" s="5"/>
      <c r="R17" s="14">
        <f>SUM(F17:Q17)</f>
        <v>0.18</v>
      </c>
      <c r="S17" s="6">
        <v>12.6</v>
      </c>
      <c r="T17" s="6">
        <f>SUM(S17)*D17</f>
        <v>441</v>
      </c>
    </row>
    <row r="18" spans="1:21" x14ac:dyDescent="0.3">
      <c r="A18" s="9">
        <v>3</v>
      </c>
      <c r="B18" s="10" t="s">
        <v>43</v>
      </c>
      <c r="C18" s="10"/>
      <c r="D18" s="11">
        <v>32</v>
      </c>
      <c r="E18" s="5" t="s">
        <v>40</v>
      </c>
      <c r="F18" s="16">
        <v>5.0000000000000001E-3</v>
      </c>
      <c r="G18" s="13"/>
      <c r="H18" s="13"/>
      <c r="I18" s="13"/>
      <c r="J18" s="13"/>
      <c r="K18" s="5"/>
      <c r="L18" s="5"/>
      <c r="M18" s="5"/>
      <c r="N18" s="5"/>
      <c r="O18" s="5"/>
      <c r="P18" s="5"/>
      <c r="Q18" s="5"/>
      <c r="R18" s="14" t="s">
        <v>44</v>
      </c>
      <c r="S18" s="6">
        <v>0.35</v>
      </c>
      <c r="T18" s="6">
        <f>S18*D18</f>
        <v>11.2</v>
      </c>
    </row>
    <row r="19" spans="1:21" x14ac:dyDescent="0.3">
      <c r="A19" s="9">
        <v>4</v>
      </c>
      <c r="B19" s="55" t="s">
        <v>45</v>
      </c>
      <c r="C19" s="56"/>
      <c r="D19" s="11">
        <v>27</v>
      </c>
      <c r="E19" s="5" t="s">
        <v>40</v>
      </c>
      <c r="F19" s="16">
        <v>6.0000000000000001E-3</v>
      </c>
      <c r="G19" s="49"/>
      <c r="H19" s="50"/>
      <c r="I19" s="50"/>
      <c r="J19" s="51"/>
      <c r="K19" s="5"/>
      <c r="L19" s="5"/>
      <c r="M19" s="5"/>
      <c r="N19" s="5"/>
      <c r="O19" s="5"/>
      <c r="P19" s="5"/>
      <c r="Q19" s="5"/>
      <c r="R19" s="14">
        <f t="shared" ref="R19:R24" si="0">SUM(F19:Q19)</f>
        <v>6.0000000000000001E-3</v>
      </c>
      <c r="S19" s="6">
        <v>0.42</v>
      </c>
      <c r="T19" s="6">
        <f t="shared" ref="T19:T26" si="1">SUM(S19)*D19</f>
        <v>11.34</v>
      </c>
    </row>
    <row r="20" spans="1:21" x14ac:dyDescent="0.3">
      <c r="A20" s="9">
        <v>5</v>
      </c>
      <c r="B20" s="55" t="s">
        <v>46</v>
      </c>
      <c r="C20" s="56"/>
      <c r="D20" s="11">
        <v>160</v>
      </c>
      <c r="E20" s="5" t="s">
        <v>40</v>
      </c>
      <c r="F20" s="16">
        <v>8.0000000000000002E-3</v>
      </c>
      <c r="G20" s="49"/>
      <c r="H20" s="50"/>
      <c r="I20" s="50"/>
      <c r="J20" s="51"/>
      <c r="K20" s="5"/>
      <c r="L20" s="5"/>
      <c r="M20" s="5"/>
      <c r="N20" s="5"/>
      <c r="O20" s="5"/>
      <c r="P20" s="5"/>
      <c r="Q20" s="5"/>
      <c r="R20" s="14">
        <f t="shared" si="0"/>
        <v>8.0000000000000002E-3</v>
      </c>
      <c r="S20" s="6">
        <v>0.56000000000000005</v>
      </c>
      <c r="T20" s="6">
        <f t="shared" si="1"/>
        <v>89.600000000000009</v>
      </c>
    </row>
    <row r="21" spans="1:21" x14ac:dyDescent="0.3">
      <c r="A21" s="9">
        <v>6</v>
      </c>
      <c r="B21" s="55" t="s">
        <v>47</v>
      </c>
      <c r="C21" s="56"/>
      <c r="D21" s="11">
        <v>360</v>
      </c>
      <c r="E21" s="5" t="s">
        <v>40</v>
      </c>
      <c r="F21" s="16">
        <v>5.0000000000000001E-3</v>
      </c>
      <c r="G21" s="49"/>
      <c r="H21" s="50"/>
      <c r="I21" s="50"/>
      <c r="J21" s="51"/>
      <c r="K21" s="5"/>
      <c r="L21" s="5"/>
      <c r="M21" s="5"/>
      <c r="N21" s="5"/>
      <c r="O21" s="5"/>
      <c r="P21" s="5"/>
      <c r="Q21" s="5"/>
      <c r="R21" s="14" t="s">
        <v>67</v>
      </c>
      <c r="S21" s="6">
        <v>0.28000000000000003</v>
      </c>
      <c r="T21" s="6">
        <f t="shared" si="1"/>
        <v>100.80000000000001</v>
      </c>
    </row>
    <row r="22" spans="1:21" x14ac:dyDescent="0.3">
      <c r="A22" s="9">
        <v>7</v>
      </c>
      <c r="B22" s="55" t="s">
        <v>48</v>
      </c>
      <c r="C22" s="56"/>
      <c r="D22" s="11">
        <v>67</v>
      </c>
      <c r="E22" s="5" t="s">
        <v>40</v>
      </c>
      <c r="F22" s="16"/>
      <c r="G22" s="49"/>
      <c r="H22" s="50"/>
      <c r="I22" s="50"/>
      <c r="J22" s="51"/>
      <c r="K22" s="5">
        <v>1.4999999999999999E-2</v>
      </c>
      <c r="L22" s="5"/>
      <c r="M22" s="5"/>
      <c r="N22" s="5"/>
      <c r="O22" s="5"/>
      <c r="P22" s="5"/>
      <c r="Q22" s="5"/>
      <c r="R22" s="14">
        <f t="shared" si="0"/>
        <v>1.4999999999999999E-2</v>
      </c>
      <c r="S22" s="6">
        <v>1.05</v>
      </c>
      <c r="T22" s="6">
        <f t="shared" si="1"/>
        <v>70.350000000000009</v>
      </c>
    </row>
    <row r="23" spans="1:21" x14ac:dyDescent="0.3">
      <c r="A23" s="9">
        <v>8</v>
      </c>
      <c r="B23" s="55" t="s">
        <v>49</v>
      </c>
      <c r="C23" s="56"/>
      <c r="D23" s="11">
        <v>18</v>
      </c>
      <c r="E23" s="5" t="s">
        <v>40</v>
      </c>
      <c r="F23" s="16">
        <v>3.0000000000000001E-3</v>
      </c>
      <c r="G23" s="49"/>
      <c r="H23" s="50"/>
      <c r="I23" s="50"/>
      <c r="J23" s="51"/>
      <c r="K23" s="5"/>
      <c r="L23" s="5"/>
      <c r="M23" s="5"/>
      <c r="N23" s="5"/>
      <c r="O23" s="5"/>
      <c r="P23" s="5"/>
      <c r="Q23" s="5"/>
      <c r="R23" s="14">
        <f t="shared" si="0"/>
        <v>3.0000000000000001E-3</v>
      </c>
      <c r="S23" s="6">
        <v>0.21</v>
      </c>
      <c r="T23" s="6">
        <f t="shared" si="1"/>
        <v>3.78</v>
      </c>
    </row>
    <row r="24" spans="1:21" x14ac:dyDescent="0.3">
      <c r="A24" s="9">
        <v>9</v>
      </c>
      <c r="B24" s="55" t="s">
        <v>50</v>
      </c>
      <c r="C24" s="56"/>
      <c r="D24" s="11">
        <v>49</v>
      </c>
      <c r="E24" s="5" t="s">
        <v>40</v>
      </c>
      <c r="F24" s="16"/>
      <c r="G24" s="49">
        <v>0.06</v>
      </c>
      <c r="H24" s="50"/>
      <c r="I24" s="50"/>
      <c r="J24" s="51"/>
      <c r="K24" s="5"/>
      <c r="L24" s="5"/>
      <c r="M24" s="5"/>
      <c r="N24" s="5"/>
      <c r="O24" s="5"/>
      <c r="P24" s="5"/>
      <c r="Q24" s="5"/>
      <c r="R24" s="14" t="s">
        <v>68</v>
      </c>
      <c r="S24" s="6">
        <v>4.9000000000000004</v>
      </c>
      <c r="T24" s="6">
        <f t="shared" si="1"/>
        <v>240.10000000000002</v>
      </c>
    </row>
    <row r="25" spans="1:21" x14ac:dyDescent="0.3">
      <c r="A25" s="9">
        <v>10</v>
      </c>
      <c r="B25" s="55" t="s">
        <v>51</v>
      </c>
      <c r="C25" s="56"/>
      <c r="D25" s="11">
        <v>800</v>
      </c>
      <c r="E25" s="5" t="s">
        <v>40</v>
      </c>
      <c r="F25" s="16"/>
      <c r="G25" s="49"/>
      <c r="H25" s="51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52</v>
      </c>
      <c r="S25" s="17">
        <v>7.0000000000000007E-2</v>
      </c>
      <c r="T25" s="6">
        <f t="shared" si="1"/>
        <v>56.000000000000007</v>
      </c>
    </row>
    <row r="26" spans="1:21" x14ac:dyDescent="0.3">
      <c r="A26" s="9">
        <v>11</v>
      </c>
      <c r="B26" s="10" t="s">
        <v>53</v>
      </c>
      <c r="C26" s="10"/>
      <c r="D26" s="11">
        <v>34</v>
      </c>
      <c r="E26" s="5" t="s">
        <v>40</v>
      </c>
      <c r="F26" s="16">
        <v>2E-3</v>
      </c>
      <c r="G26" s="49"/>
      <c r="H26" s="51"/>
      <c r="I26" s="13"/>
      <c r="J26" s="13"/>
      <c r="K26" s="5"/>
      <c r="L26" s="5"/>
      <c r="M26" s="5"/>
      <c r="N26" s="5"/>
      <c r="O26" s="5"/>
      <c r="P26" s="5"/>
      <c r="Q26" s="5"/>
      <c r="R26" s="14" t="s">
        <v>54</v>
      </c>
      <c r="S26" s="6">
        <v>0.14000000000000001</v>
      </c>
      <c r="T26" s="6">
        <f t="shared" si="1"/>
        <v>4.7600000000000007</v>
      </c>
    </row>
    <row r="27" spans="1:21" x14ac:dyDescent="0.3">
      <c r="A27" s="9"/>
      <c r="B27" s="10"/>
      <c r="C27" s="10"/>
      <c r="D27" s="11"/>
      <c r="E27" s="5"/>
      <c r="F27" s="16"/>
      <c r="G27" s="49"/>
      <c r="H27" s="51"/>
      <c r="I27" s="13"/>
      <c r="J27" s="13"/>
      <c r="K27" s="5"/>
      <c r="L27" s="5"/>
      <c r="M27" s="5"/>
      <c r="N27" s="5"/>
      <c r="O27" s="5"/>
      <c r="P27" s="5"/>
      <c r="Q27" s="5"/>
      <c r="R27" s="14"/>
      <c r="S27" s="6"/>
      <c r="T27" s="6"/>
    </row>
    <row r="28" spans="1:21" ht="17.25" customHeight="1" x14ac:dyDescent="0.25">
      <c r="B28" s="18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 t="s">
        <v>55</v>
      </c>
      <c r="R28" s="40">
        <f>T16+T17+T18+T19+T20+T21+T22+T23+T24+T25+T26</f>
        <v>6264.9300000000012</v>
      </c>
      <c r="S28" s="48"/>
      <c r="T28" s="41"/>
      <c r="U28" s="1" t="s">
        <v>56</v>
      </c>
    </row>
    <row r="30" spans="1:21" x14ac:dyDescent="0.25">
      <c r="B30" s="25" t="s">
        <v>57</v>
      </c>
      <c r="C30" s="25"/>
      <c r="D30" s="25" t="s">
        <v>58</v>
      </c>
      <c r="E30" s="25"/>
      <c r="F30" s="25"/>
      <c r="G30" s="25" t="s">
        <v>59</v>
      </c>
      <c r="H30" s="25"/>
      <c r="I30" s="25"/>
      <c r="J30" s="25"/>
      <c r="K30" s="25"/>
      <c r="N30" s="1" t="s">
        <v>60</v>
      </c>
      <c r="O30" s="25" t="s">
        <v>8</v>
      </c>
      <c r="P30" s="25"/>
      <c r="Q30" s="25" t="s">
        <v>61</v>
      </c>
      <c r="R30" s="25"/>
    </row>
    <row r="32" spans="1:21" x14ac:dyDescent="0.3">
      <c r="B32" s="54"/>
      <c r="C32" s="54"/>
      <c r="D32" s="25"/>
      <c r="E32" s="25"/>
      <c r="F32" s="25"/>
      <c r="G32" s="25"/>
      <c r="H32" s="25"/>
      <c r="I32" s="25"/>
      <c r="J32" s="25"/>
      <c r="K32" s="25"/>
      <c r="N32" s="21" t="s">
        <v>62</v>
      </c>
      <c r="O32" s="25" t="s">
        <v>8</v>
      </c>
      <c r="P32" s="25"/>
      <c r="Q32" s="25" t="s">
        <v>63</v>
      </c>
      <c r="R32" s="25"/>
    </row>
    <row r="34" spans="11:11" x14ac:dyDescent="0.25">
      <c r="K34" s="1" t="s">
        <v>64</v>
      </c>
    </row>
  </sheetData>
  <mergeCells count="77">
    <mergeCell ref="G27:H27"/>
    <mergeCell ref="G26:H26"/>
    <mergeCell ref="G25:H25"/>
    <mergeCell ref="G24:J24"/>
    <mergeCell ref="G23:J23"/>
    <mergeCell ref="G22:J22"/>
    <mergeCell ref="G21:J21"/>
    <mergeCell ref="G20:J20"/>
    <mergeCell ref="G19:J19"/>
    <mergeCell ref="G17:J17"/>
    <mergeCell ref="G16:J16"/>
    <mergeCell ref="G15:J15"/>
    <mergeCell ref="G14:J14"/>
    <mergeCell ref="G12:G13"/>
    <mergeCell ref="B32:C32"/>
    <mergeCell ref="B30:C30"/>
    <mergeCell ref="B25:C25"/>
    <mergeCell ref="B24:C24"/>
    <mergeCell ref="B23:C23"/>
    <mergeCell ref="B22:C22"/>
    <mergeCell ref="B21:C21"/>
    <mergeCell ref="B20:C20"/>
    <mergeCell ref="B19:C19"/>
    <mergeCell ref="B17:C17"/>
    <mergeCell ref="B16:C16"/>
    <mergeCell ref="B15:C15"/>
    <mergeCell ref="Q32:R32"/>
    <mergeCell ref="Q30:R30"/>
    <mergeCell ref="R28:T28"/>
    <mergeCell ref="O32:P32"/>
    <mergeCell ref="D32:F32"/>
    <mergeCell ref="D30:F30"/>
    <mergeCell ref="G32:K32"/>
    <mergeCell ref="G30:K30"/>
    <mergeCell ref="O30:P30"/>
    <mergeCell ref="K8:L8"/>
    <mergeCell ref="N9:O9"/>
    <mergeCell ref="B14:C14"/>
    <mergeCell ref="B8:C8"/>
    <mergeCell ref="B4:C6"/>
    <mergeCell ref="F11:Q11"/>
    <mergeCell ref="F10:Q10"/>
    <mergeCell ref="D9:M9"/>
    <mergeCell ref="K12:K13"/>
    <mergeCell ref="G1:M1"/>
    <mergeCell ref="M4:M7"/>
    <mergeCell ref="F4:J7"/>
    <mergeCell ref="K4:L7"/>
    <mergeCell ref="E2:F2"/>
    <mergeCell ref="G2:J2"/>
    <mergeCell ref="K2:M2"/>
    <mergeCell ref="D4:E7"/>
    <mergeCell ref="A10:A13"/>
    <mergeCell ref="B10:C13"/>
    <mergeCell ref="E10:E13"/>
    <mergeCell ref="F12:F13"/>
    <mergeCell ref="R2:S2"/>
    <mergeCell ref="R10:R13"/>
    <mergeCell ref="S10:S13"/>
    <mergeCell ref="C2:D2"/>
    <mergeCell ref="P12:P13"/>
    <mergeCell ref="N8:O8"/>
    <mergeCell ref="Q12:Q13"/>
    <mergeCell ref="D8:E8"/>
    <mergeCell ref="F8:J8"/>
    <mergeCell ref="D10:D13"/>
    <mergeCell ref="L12:L13"/>
    <mergeCell ref="M12:M13"/>
    <mergeCell ref="T10:T13"/>
    <mergeCell ref="N2:O2"/>
    <mergeCell ref="P2:Q2"/>
    <mergeCell ref="Q3:R3"/>
    <mergeCell ref="Q4:R4"/>
    <mergeCell ref="Q5:R5"/>
    <mergeCell ref="N4:O7"/>
    <mergeCell ref="N12:N13"/>
    <mergeCell ref="O12:O13"/>
  </mergeCells>
  <pageMargins left="0.70000004768371604" right="0.70000004768371604" top="0.75" bottom="0.75" header="0.30000001192092901" footer="0.30000001192092901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2026-01-21T06:38:54Z</cp:lastPrinted>
  <dcterms:modified xsi:type="dcterms:W3CDTF">2026-01-21T06:39:03Z</dcterms:modified>
</cp:coreProperties>
</file>