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30" windowWidth="19815" windowHeight="858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R33" i="1" l="1"/>
  <c r="R30" i="1" l="1"/>
  <c r="R29" i="1"/>
  <c r="P29" i="1"/>
  <c r="R28" i="1"/>
  <c r="R27" i="1"/>
  <c r="R26" i="1"/>
  <c r="R25" i="1"/>
  <c r="P25" i="1"/>
  <c r="R24" i="1"/>
  <c r="P24" i="1"/>
  <c r="R23" i="1"/>
  <c r="P23" i="1"/>
  <c r="R22" i="1"/>
  <c r="P22" i="1"/>
  <c r="R21" i="1"/>
  <c r="R20" i="1"/>
  <c r="P20" i="1"/>
  <c r="R19" i="1"/>
  <c r="R18" i="1"/>
  <c r="H9" i="1"/>
  <c r="P34" i="1" l="1"/>
  <c r="J9" i="1"/>
  <c r="K10" i="1" s="1"/>
</calcChain>
</file>

<file path=xl/sharedStrings.xml><?xml version="1.0" encoding="utf-8"?>
<sst xmlns="http://schemas.openxmlformats.org/spreadsheetml/2006/main" count="90" uniqueCount="69">
  <si>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</si>
  <si>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</si>
  <si>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</si>
  <si>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</si>
  <si>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</si>
  <si>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</si>
  <si>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</si>
  <si>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</si>
  <si>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</si>
  <si>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</si>
  <si>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</si>
  <si>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</si>
  <si>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</si>
  <si>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</si>
  <si>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</si>
  <si>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</si>
  <si>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</si>
  <si>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</si>
  <si>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</si>
  <si>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</si>
  <si>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</si>
  <si>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</si>
  <si>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</si>
  <si>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</si>
  <si>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</si>
  <si>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</si>
  <si>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</si>
  <si>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</si>
  <si>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</si>
  <si>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</si>
  <si>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</si>
  <si>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</si>
  <si>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</si>
  <si>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</si>
  <si>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</si>
  <si>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</si>
  <si>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</si>
  <si>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</si>
  <si>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</si>
  <si>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</si>
  <si>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</si>
  <si>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</si>
  <si>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</si>
  <si>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</si>
  <si>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</si>
  <si>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</si>
  <si>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</si>
  <si>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</si>
  <si>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</si>
  <si>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</si>
  <si>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</si>
  <si>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</si>
  <si>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</si>
  <si>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</si>
  <si>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</si>
  <si>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</si>
  <si>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</si>
  <si>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</si>
  <si>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</si>
  <si>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</si>
  <si>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</si>
  <si>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</si>
  <si>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</si>
  <si>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</si>
  <si>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№12</t>
  </si>
  <si>
    <t>27.01.2026г</t>
  </si>
  <si>
    <t>Бананы</t>
  </si>
  <si>
    <t>Упаковка</t>
  </si>
  <si>
    <t>Бонди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</si>
</sst>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4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7" zoomScale="78" zoomScaleNormal="78" workbookViewId="0">
      <selection activeCell="Q33" sqref="Q33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47" t="s">
        <v>1</v>
      </c>
      <c r="I1" s="47"/>
      <c r="J1" s="47"/>
      <c r="K1" s="2" t="s">
        <v>64</v>
      </c>
    </row>
    <row r="2" spans="1:18" ht="15" customHeight="1" x14ac:dyDescent="0.3">
      <c r="B2" s="1" t="s">
        <v>2</v>
      </c>
      <c r="C2" s="22" t="s">
        <v>3</v>
      </c>
      <c r="D2" s="22"/>
      <c r="E2" s="49" t="s">
        <v>4</v>
      </c>
      <c r="F2" s="49"/>
      <c r="G2" s="2" t="s">
        <v>5</v>
      </c>
      <c r="H2" s="22" t="s">
        <v>6</v>
      </c>
      <c r="I2" s="22"/>
      <c r="J2" s="22"/>
      <c r="L2" s="22" t="s">
        <v>7</v>
      </c>
      <c r="M2" s="22"/>
      <c r="N2" s="22" t="s">
        <v>8</v>
      </c>
      <c r="O2" s="22"/>
      <c r="P2" s="48" t="s">
        <v>9</v>
      </c>
      <c r="Q2" s="48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65</v>
      </c>
      <c r="H4" s="3" t="s">
        <v>10</v>
      </c>
      <c r="I4" s="1" t="s">
        <v>11</v>
      </c>
      <c r="O4" s="22" t="s">
        <v>12</v>
      </c>
      <c r="P4" s="22"/>
    </row>
    <row r="5" spans="1:18" ht="28.5" customHeight="1" x14ac:dyDescent="0.25">
      <c r="B5" s="26" t="s">
        <v>13</v>
      </c>
      <c r="C5" s="34"/>
      <c r="D5" s="26" t="s">
        <v>14</v>
      </c>
      <c r="E5" s="34"/>
      <c r="F5" s="26" t="s">
        <v>15</v>
      </c>
      <c r="G5" s="34"/>
      <c r="H5" s="26" t="s">
        <v>16</v>
      </c>
      <c r="I5" s="34"/>
      <c r="J5" s="26" t="s">
        <v>17</v>
      </c>
      <c r="K5" s="34"/>
      <c r="L5" s="26" t="s">
        <v>18</v>
      </c>
      <c r="M5" s="34"/>
      <c r="O5" s="26" t="s">
        <v>19</v>
      </c>
      <c r="P5" s="33"/>
    </row>
    <row r="6" spans="1:18" x14ac:dyDescent="0.25">
      <c r="B6" s="35"/>
      <c r="C6" s="36"/>
      <c r="D6" s="35"/>
      <c r="E6" s="36"/>
      <c r="F6" s="35"/>
      <c r="G6" s="36"/>
      <c r="H6" s="35"/>
      <c r="I6" s="36"/>
      <c r="J6" s="35"/>
      <c r="K6" s="36"/>
      <c r="L6" s="35"/>
      <c r="M6" s="36"/>
      <c r="O6" s="26">
        <v>504202</v>
      </c>
      <c r="P6" s="33"/>
    </row>
    <row r="7" spans="1:18" ht="19.5" customHeight="1" x14ac:dyDescent="0.25">
      <c r="B7" s="37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</row>
    <row r="8" spans="1:18" ht="63" customHeight="1" x14ac:dyDescent="0.25">
      <c r="B8" s="6" t="s">
        <v>20</v>
      </c>
      <c r="C8" s="6" t="s">
        <v>21</v>
      </c>
      <c r="D8" s="37"/>
      <c r="E8" s="38"/>
      <c r="F8" s="37"/>
      <c r="G8" s="38"/>
      <c r="H8" s="37"/>
      <c r="I8" s="38"/>
      <c r="J8" s="37"/>
      <c r="K8" s="38"/>
      <c r="L8" s="37"/>
      <c r="M8" s="38"/>
      <c r="R8" s="1" t="s">
        <v>22</v>
      </c>
    </row>
    <row r="9" spans="1:18" ht="24" customHeight="1" x14ac:dyDescent="0.25">
      <c r="B9" s="43"/>
      <c r="C9" s="44"/>
      <c r="D9" s="45">
        <v>83</v>
      </c>
      <c r="E9" s="46"/>
      <c r="F9" s="45">
        <v>80</v>
      </c>
      <c r="G9" s="46"/>
      <c r="H9" s="26">
        <f>SUM(F9)*D9</f>
        <v>6640</v>
      </c>
      <c r="I9" s="33"/>
      <c r="J9" s="23">
        <f>SUM(P34)/L9</f>
        <v>146.46486842105264</v>
      </c>
      <c r="K9" s="25"/>
      <c r="L9" s="26">
        <v>76</v>
      </c>
      <c r="M9" s="33"/>
    </row>
    <row r="10" spans="1:18" ht="24.75" customHeight="1" x14ac:dyDescent="0.25">
      <c r="B10" s="3"/>
      <c r="C10" s="3"/>
      <c r="D10" s="26" t="s">
        <v>23</v>
      </c>
      <c r="E10" s="32"/>
      <c r="F10" s="32"/>
      <c r="G10" s="32"/>
      <c r="H10" s="32"/>
      <c r="I10" s="32"/>
      <c r="J10" s="33"/>
      <c r="K10" s="23">
        <f>J9*L9</f>
        <v>11131.330000000002</v>
      </c>
      <c r="L10" s="24"/>
      <c r="M10" s="25"/>
    </row>
    <row r="12" spans="1:18" ht="21" customHeight="1" x14ac:dyDescent="0.25">
      <c r="A12" s="26" t="s">
        <v>24</v>
      </c>
      <c r="B12" s="26" t="s">
        <v>25</v>
      </c>
      <c r="C12" s="34"/>
      <c r="D12" s="26" t="s">
        <v>26</v>
      </c>
      <c r="E12" s="26" t="s">
        <v>27</v>
      </c>
      <c r="F12" s="26" t="s">
        <v>28</v>
      </c>
      <c r="G12" s="32"/>
      <c r="H12" s="32"/>
      <c r="I12" s="32"/>
      <c r="J12" s="32"/>
      <c r="K12" s="32"/>
      <c r="L12" s="32"/>
      <c r="M12" s="32"/>
      <c r="N12" s="32"/>
      <c r="O12" s="33"/>
      <c r="P12" s="29" t="s">
        <v>29</v>
      </c>
      <c r="Q12" s="26" t="s">
        <v>30</v>
      </c>
      <c r="R12" s="26" t="s">
        <v>31</v>
      </c>
    </row>
    <row r="13" spans="1:18" ht="17.25" customHeight="1" x14ac:dyDescent="0.25">
      <c r="A13" s="27"/>
      <c r="B13" s="35"/>
      <c r="C13" s="36"/>
      <c r="D13" s="27"/>
      <c r="E13" s="27"/>
      <c r="F13" s="26" t="s">
        <v>32</v>
      </c>
      <c r="G13" s="32"/>
      <c r="H13" s="32"/>
      <c r="I13" s="32"/>
      <c r="J13" s="32"/>
      <c r="K13" s="32"/>
      <c r="L13" s="32"/>
      <c r="M13" s="32"/>
      <c r="N13" s="32"/>
      <c r="O13" s="33"/>
      <c r="P13" s="30"/>
      <c r="Q13" s="27"/>
      <c r="R13" s="27"/>
    </row>
    <row r="14" spans="1:18" ht="71.25" customHeight="1" x14ac:dyDescent="0.25">
      <c r="A14" s="27"/>
      <c r="B14" s="35"/>
      <c r="C14" s="36"/>
      <c r="D14" s="27"/>
      <c r="E14" s="27"/>
      <c r="F14" s="26" t="s">
        <v>33</v>
      </c>
      <c r="G14" s="26" t="s">
        <v>34</v>
      </c>
      <c r="H14" s="26" t="s">
        <v>35</v>
      </c>
      <c r="I14" s="26" t="s">
        <v>36</v>
      </c>
      <c r="J14" s="26" t="s">
        <v>37</v>
      </c>
      <c r="K14" s="26" t="s">
        <v>66</v>
      </c>
      <c r="L14" s="26" t="s">
        <v>67</v>
      </c>
      <c r="M14" s="26" t="s">
        <v>68</v>
      </c>
      <c r="N14" s="26"/>
      <c r="O14" s="26"/>
      <c r="P14" s="30"/>
      <c r="Q14" s="27"/>
      <c r="R14" s="27"/>
    </row>
    <row r="15" spans="1:18" ht="15.75" customHeight="1" x14ac:dyDescent="0.25">
      <c r="A15" s="28"/>
      <c r="B15" s="37"/>
      <c r="C15" s="3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1"/>
      <c r="Q15" s="28"/>
      <c r="R15" s="28"/>
    </row>
    <row r="16" spans="1:18" x14ac:dyDescent="0.25">
      <c r="A16" s="8"/>
      <c r="B16" s="41" t="s">
        <v>38</v>
      </c>
      <c r="C16" s="42"/>
      <c r="D16" s="6"/>
      <c r="E16" s="6"/>
      <c r="F16" s="6">
        <v>76</v>
      </c>
      <c r="G16" s="6">
        <v>76</v>
      </c>
      <c r="H16" s="6">
        <v>76</v>
      </c>
      <c r="I16" s="6">
        <v>76</v>
      </c>
      <c r="J16" s="6">
        <v>76</v>
      </c>
      <c r="K16" s="6">
        <v>76</v>
      </c>
      <c r="L16" s="6">
        <v>76</v>
      </c>
      <c r="M16" s="6">
        <v>76</v>
      </c>
      <c r="N16" s="6"/>
      <c r="O16" s="6"/>
      <c r="P16" s="6"/>
      <c r="Q16" s="6"/>
      <c r="R16" s="6"/>
    </row>
    <row r="17" spans="1:18" x14ac:dyDescent="0.25">
      <c r="A17" s="8"/>
      <c r="B17" s="41" t="s">
        <v>39</v>
      </c>
      <c r="C17" s="42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>
        <v>250</v>
      </c>
      <c r="L17" s="6">
        <v>1</v>
      </c>
      <c r="M17" s="6">
        <v>1</v>
      </c>
      <c r="N17" s="6"/>
      <c r="O17" s="6"/>
      <c r="P17" s="6"/>
      <c r="Q17" s="6"/>
      <c r="R17" s="6"/>
    </row>
    <row r="18" spans="1:18" x14ac:dyDescent="0.3">
      <c r="A18" s="8">
        <v>1</v>
      </c>
      <c r="B18" s="39" t="s">
        <v>42</v>
      </c>
      <c r="C18" s="40"/>
      <c r="D18" s="10">
        <v>680</v>
      </c>
      <c r="E18" s="6" t="s">
        <v>43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9.74E-2</v>
      </c>
      <c r="Q18" s="7">
        <v>7.4</v>
      </c>
      <c r="R18" s="7">
        <f t="shared" ref="R18:R33" si="0">SUM(Q18)*D18</f>
        <v>5032</v>
      </c>
    </row>
    <row r="19" spans="1:18" x14ac:dyDescent="0.3">
      <c r="A19" s="8">
        <v>2</v>
      </c>
      <c r="B19" s="39" t="s">
        <v>44</v>
      </c>
      <c r="C19" s="40"/>
      <c r="D19" s="10">
        <v>160</v>
      </c>
      <c r="E19" s="6" t="s">
        <v>43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v>7.9000000000000008E-3</v>
      </c>
      <c r="Q19" s="7">
        <v>0.6</v>
      </c>
      <c r="R19" s="7">
        <f t="shared" si="0"/>
        <v>96</v>
      </c>
    </row>
    <row r="20" spans="1:18" x14ac:dyDescent="0.3">
      <c r="A20" s="8">
        <v>3</v>
      </c>
      <c r="B20" s="39" t="s">
        <v>45</v>
      </c>
      <c r="C20" s="40"/>
      <c r="D20" s="10">
        <v>27</v>
      </c>
      <c r="E20" s="6" t="s">
        <v>43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0.53</v>
      </c>
      <c r="R20" s="7">
        <f t="shared" si="0"/>
        <v>14.31</v>
      </c>
    </row>
    <row r="21" spans="1:18" x14ac:dyDescent="0.3">
      <c r="A21" s="8">
        <v>4</v>
      </c>
      <c r="B21" s="39" t="s">
        <v>46</v>
      </c>
      <c r="C21" s="40"/>
      <c r="D21" s="10">
        <v>360</v>
      </c>
      <c r="E21" s="6" t="s">
        <v>43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5.4999999999999997E-3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9" t="s">
        <v>47</v>
      </c>
      <c r="C22" s="40"/>
      <c r="D22" s="10">
        <v>18</v>
      </c>
      <c r="E22" s="6" t="s">
        <v>43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0.38</v>
      </c>
      <c r="R22" s="7">
        <f t="shared" si="0"/>
        <v>6.84</v>
      </c>
    </row>
    <row r="23" spans="1:18" x14ac:dyDescent="0.3">
      <c r="A23" s="8">
        <v>6</v>
      </c>
      <c r="B23" s="39" t="s">
        <v>48</v>
      </c>
      <c r="C23" s="40"/>
      <c r="D23" s="10">
        <v>8</v>
      </c>
      <c r="E23" s="6" t="s">
        <v>49</v>
      </c>
      <c r="F23" s="9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5.0000000000000001E-3</v>
      </c>
      <c r="Q23" s="7">
        <v>8</v>
      </c>
      <c r="R23" s="7">
        <f t="shared" si="0"/>
        <v>64</v>
      </c>
    </row>
    <row r="24" spans="1:18" x14ac:dyDescent="0.3">
      <c r="A24" s="8">
        <v>7</v>
      </c>
      <c r="B24" s="39" t="s">
        <v>50</v>
      </c>
      <c r="C24" s="40"/>
      <c r="D24" s="10">
        <v>34</v>
      </c>
      <c r="E24" s="6" t="s">
        <v>43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0.23</v>
      </c>
      <c r="R24" s="7">
        <f t="shared" si="0"/>
        <v>7.82</v>
      </c>
    </row>
    <row r="25" spans="1:18" x14ac:dyDescent="0.3">
      <c r="A25" s="8">
        <v>8</v>
      </c>
      <c r="B25" s="39" t="s">
        <v>51</v>
      </c>
      <c r="C25" s="40"/>
      <c r="D25" s="10">
        <v>39</v>
      </c>
      <c r="E25" s="6" t="s">
        <v>43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3.8</v>
      </c>
      <c r="R25" s="7">
        <f t="shared" si="0"/>
        <v>148.19999999999999</v>
      </c>
    </row>
    <row r="26" spans="1:18" x14ac:dyDescent="0.3">
      <c r="A26" s="8">
        <v>9</v>
      </c>
      <c r="B26" s="9" t="s">
        <v>52</v>
      </c>
      <c r="C26" s="9"/>
      <c r="D26" s="10">
        <v>861</v>
      </c>
      <c r="E26" s="6" t="s">
        <v>43</v>
      </c>
      <c r="F26" s="9"/>
      <c r="G26" s="6">
        <v>4.0000000000000001E-3</v>
      </c>
      <c r="H26" s="6"/>
      <c r="I26" s="6"/>
      <c r="J26" s="6"/>
      <c r="K26" s="6"/>
      <c r="L26" s="6"/>
      <c r="M26" s="6"/>
      <c r="N26" s="6"/>
      <c r="O26" s="6"/>
      <c r="P26" s="15">
        <v>4.7000000000000002E-3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9" t="s">
        <v>35</v>
      </c>
      <c r="C27" s="40"/>
      <c r="D27" s="11">
        <v>49</v>
      </c>
      <c r="E27" s="6" t="s">
        <v>43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6.4500000000000002E-2</v>
      </c>
      <c r="Q27" s="7">
        <v>4.9000000000000004</v>
      </c>
      <c r="R27" s="7">
        <f t="shared" si="0"/>
        <v>240.10000000000002</v>
      </c>
    </row>
    <row r="28" spans="1:18" x14ac:dyDescent="0.3">
      <c r="A28" s="8">
        <v>11</v>
      </c>
      <c r="B28" s="39" t="s">
        <v>53</v>
      </c>
      <c r="C28" s="40"/>
      <c r="D28" s="10">
        <v>195</v>
      </c>
      <c r="E28" s="6" t="s">
        <v>43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2.5999999999999999E-2</v>
      </c>
      <c r="Q28" s="7">
        <v>2</v>
      </c>
      <c r="R28" s="7">
        <f t="shared" si="0"/>
        <v>390</v>
      </c>
    </row>
    <row r="29" spans="1:18" x14ac:dyDescent="0.3">
      <c r="A29" s="8">
        <v>12</v>
      </c>
      <c r="B29" s="39" t="s">
        <v>54</v>
      </c>
      <c r="C29" s="40"/>
      <c r="D29" s="10">
        <v>67</v>
      </c>
      <c r="E29" s="6" t="s">
        <v>43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55</v>
      </c>
      <c r="O29" s="6"/>
      <c r="P29" s="9">
        <f>SUM(F29:O29)</f>
        <v>1.6E-2</v>
      </c>
      <c r="Q29" s="7">
        <v>1.22</v>
      </c>
      <c r="R29" s="7">
        <f t="shared" si="0"/>
        <v>81.739999999999995</v>
      </c>
    </row>
    <row r="30" spans="1:18" x14ac:dyDescent="0.3">
      <c r="A30" s="8">
        <v>13</v>
      </c>
      <c r="B30" s="9" t="s">
        <v>56</v>
      </c>
      <c r="C30" s="9"/>
      <c r="D30" s="10">
        <v>32</v>
      </c>
      <c r="E30" s="6" t="s">
        <v>43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0.38</v>
      </c>
      <c r="R30" s="7">
        <f t="shared" si="0"/>
        <v>12.16</v>
      </c>
    </row>
    <row r="31" spans="1:18" x14ac:dyDescent="0.3">
      <c r="A31" s="8">
        <v>14</v>
      </c>
      <c r="B31" s="18" t="s">
        <v>67</v>
      </c>
      <c r="C31" s="19"/>
      <c r="D31" s="10">
        <v>5</v>
      </c>
      <c r="E31" s="16" t="s">
        <v>49</v>
      </c>
      <c r="F31" s="18"/>
      <c r="G31" s="18"/>
      <c r="H31" s="16"/>
      <c r="I31" s="16"/>
      <c r="J31" s="16"/>
      <c r="K31" s="16"/>
      <c r="L31" s="16">
        <v>1</v>
      </c>
      <c r="M31" s="16"/>
      <c r="N31" s="16"/>
      <c r="O31" s="16"/>
      <c r="P31" s="18">
        <v>1</v>
      </c>
      <c r="Q31" s="17">
        <v>90</v>
      </c>
      <c r="R31" s="17">
        <f t="shared" si="0"/>
        <v>450</v>
      </c>
    </row>
    <row r="32" spans="1:18" x14ac:dyDescent="0.3">
      <c r="A32" s="8">
        <v>15</v>
      </c>
      <c r="B32" s="18" t="s">
        <v>68</v>
      </c>
      <c r="C32" s="19"/>
      <c r="D32" s="10">
        <v>14</v>
      </c>
      <c r="E32" s="16" t="s">
        <v>49</v>
      </c>
      <c r="F32" s="18"/>
      <c r="G32" s="18"/>
      <c r="H32" s="16"/>
      <c r="I32" s="16"/>
      <c r="J32" s="16"/>
      <c r="K32" s="16"/>
      <c r="L32" s="16"/>
      <c r="M32" s="16">
        <v>1</v>
      </c>
      <c r="N32" s="16"/>
      <c r="O32" s="16"/>
      <c r="P32" s="18">
        <v>1</v>
      </c>
      <c r="Q32" s="17">
        <v>80</v>
      </c>
      <c r="R32" s="17">
        <f t="shared" si="0"/>
        <v>1120</v>
      </c>
    </row>
    <row r="33" spans="1:18" x14ac:dyDescent="0.3">
      <c r="A33" s="8">
        <v>16</v>
      </c>
      <c r="B33" s="39" t="s">
        <v>66</v>
      </c>
      <c r="C33" s="40"/>
      <c r="D33" s="10">
        <v>155</v>
      </c>
      <c r="E33" s="6" t="s">
        <v>43</v>
      </c>
      <c r="F33" s="9"/>
      <c r="G33" s="9"/>
      <c r="H33" s="6"/>
      <c r="I33" s="6"/>
      <c r="J33" s="6"/>
      <c r="K33" s="20">
        <v>0.25</v>
      </c>
      <c r="L33" s="6"/>
      <c r="M33" s="6"/>
      <c r="N33" s="6"/>
      <c r="O33" s="6"/>
      <c r="P33" s="12">
        <v>0.25519999999999998</v>
      </c>
      <c r="Q33" s="7">
        <v>19.399999999999999</v>
      </c>
      <c r="R33" s="7">
        <f t="shared" si="0"/>
        <v>3007</v>
      </c>
    </row>
    <row r="34" spans="1:18" ht="18.75" customHeight="1" x14ac:dyDescent="0.25"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3" t="s">
        <v>57</v>
      </c>
      <c r="P34" s="23">
        <f>R18+R19+R20+R21+R22+R23+R24+R25+R26+R27+R28+R29+R30+R31+R32+R33</f>
        <v>11131.33</v>
      </c>
      <c r="Q34" s="24"/>
      <c r="R34" s="25"/>
    </row>
    <row r="35" spans="1:18" x14ac:dyDescent="0.25"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1.75" customHeight="1" x14ac:dyDescent="0.25">
      <c r="B36" s="22" t="s">
        <v>58</v>
      </c>
      <c r="C36" s="22"/>
      <c r="D36" s="22"/>
      <c r="E36" s="22"/>
      <c r="F36" s="22"/>
      <c r="G36" s="22" t="s">
        <v>59</v>
      </c>
      <c r="H36" s="22"/>
      <c r="L36" s="1" t="s">
        <v>60</v>
      </c>
      <c r="M36" s="22" t="s">
        <v>8</v>
      </c>
      <c r="N36" s="22"/>
      <c r="O36" s="22" t="s">
        <v>61</v>
      </c>
      <c r="P36" s="22"/>
    </row>
    <row r="38" spans="1:18" ht="18.75" customHeight="1" x14ac:dyDescent="0.3">
      <c r="B38" s="21"/>
      <c r="C38" s="21"/>
      <c r="D38" s="22"/>
      <c r="E38" s="22"/>
      <c r="F38" s="22"/>
      <c r="G38" s="3"/>
      <c r="H38" s="3"/>
      <c r="L38" s="14" t="s">
        <v>62</v>
      </c>
      <c r="M38" s="22" t="s">
        <v>8</v>
      </c>
      <c r="N38" s="22"/>
      <c r="O38" s="22" t="s">
        <v>63</v>
      </c>
      <c r="P38" s="22"/>
    </row>
  </sheetData>
  <mergeCells count="66"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B24:C24"/>
    <mergeCell ref="B23:C23"/>
    <mergeCell ref="B22:C22"/>
    <mergeCell ref="B21:C21"/>
    <mergeCell ref="B20:C20"/>
    <mergeCell ref="B33:C33"/>
    <mergeCell ref="B29:C29"/>
    <mergeCell ref="B28:C28"/>
    <mergeCell ref="B27:C27"/>
    <mergeCell ref="B25:C25"/>
    <mergeCell ref="L5:M8"/>
    <mergeCell ref="F5:G8"/>
    <mergeCell ref="J5:K8"/>
    <mergeCell ref="G14:G15"/>
    <mergeCell ref="F14:F15"/>
    <mergeCell ref="F12:O12"/>
    <mergeCell ref="D10:J10"/>
    <mergeCell ref="K10:M10"/>
    <mergeCell ref="O38:P38"/>
    <mergeCell ref="M36:N36"/>
    <mergeCell ref="O36:P36"/>
    <mergeCell ref="P34:R34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B38:C38"/>
    <mergeCell ref="B36:F36"/>
    <mergeCell ref="D38:F38"/>
    <mergeCell ref="G36:H36"/>
    <mergeCell ref="M38:N3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2026-01-27T09:09:36Z</cp:lastPrinted>
  <dcterms:modified xsi:type="dcterms:W3CDTF">2026-01-27T09:10:04Z</dcterms:modified>
</cp:coreProperties>
</file>