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T35" i="1"/>
  <c r="V34" i="1"/>
  <c r="T34" i="1"/>
  <c r="V33" i="1"/>
  <c r="V32" i="1"/>
  <c r="V31" i="1"/>
  <c r="V30" i="1"/>
  <c r="T30" i="1"/>
  <c r="V29" i="1"/>
  <c r="T29" i="1"/>
  <c r="V28" i="1"/>
  <c r="T28" i="1"/>
  <c r="V27" i="1"/>
  <c r="T27" i="1"/>
  <c r="V24" i="1"/>
  <c r="T24" i="1"/>
  <c r="V22" i="1"/>
  <c r="T22" i="1"/>
  <c r="V21" i="1"/>
  <c r="V20" i="1"/>
  <c r="V19" i="1"/>
  <c r="V18" i="1"/>
  <c r="T18" i="1"/>
  <c r="S16" i="1"/>
  <c r="R16" i="1"/>
  <c r="Q16" i="1"/>
  <c r="P16" i="1"/>
  <c r="O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<sst xmlns="http://schemas.openxmlformats.org/spreadsheetml/2006/main" count="113" uniqueCount="87">
  <si>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</si>
  <si>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</si>
  <si>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</si>
  <si>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</si>
  <si>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</si>
  <si>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</si>
  <si>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</si>
  <si>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</si>
  <si>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</si>
  <si>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</si>
  <si>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</si>
  <si>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</si>
  <si>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</si>
  <si>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</si>
  <si>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</si>
  <si>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</si>
  <si>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</si>
  <si>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</si>
  <si>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</si>
  <si>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</si>
  <si>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</si>
  <si>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</si>
  <si>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</si>
  <si>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</si>
  <si>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</si>
  <si>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</si>
  <si>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</si>
  <si>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</si>
  <si>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</si>
  <si>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</si>
  <si>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</si>
  <si>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</si>
  <si>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</si>
  <si>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</si>
  <si>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</si>
  <si>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</si>
  <si>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</si>
  <si>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</si>
  <si>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</si>
  <si>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</si>
  <si>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</si>
  <si>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</si>
  <si>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</si>
  <si>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</si>
  <si>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</si>
  <si>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</si>
  <si>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</si>
  <si>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</si>
  <si>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</si>
  <si>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</si>
  <si>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</si>
  <si>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</si>
  <si>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</si>
  <si>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</si>
  <si>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</si>
  <si>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</si>
  <si>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</si>
  <si>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</si>
  <si>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</si>
  <si>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</si>
  <si>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</si>
  <si>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</si>
  <si>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</si>
  <si>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</si>
  <si>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</si>
  <si>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</si>
  <si>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</si>
  <si>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</si>
  <si>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</si>
  <si>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</si>
  <si>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</si>
  <si>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</si>
  <si>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</si>
  <si>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</si>
  <si>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</si>
  <si>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</si>
  <si>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</si>
  <si>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</si>
  <si>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0,06</t>
  </si>
  <si>
    <t>№ 6</t>
  </si>
  <si>
    <t>10.03.2026г</t>
  </si>
  <si>
    <t>0,035</t>
  </si>
  <si>
    <t>0,006</t>
  </si>
  <si>
    <t>0,008</t>
  </si>
  <si>
    <t>0,05</t>
  </si>
  <si>
    <t>0,0032</t>
  </si>
  <si>
    <t>0,0885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</si>
</sst>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6" zoomScale="75" zoomScaleNormal="75" workbookViewId="0">
      <selection activeCell="X31" sqref="X31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 t="s">
        <v>79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80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114</v>
      </c>
      <c r="G9" s="138"/>
      <c r="H9" s="138"/>
      <c r="I9" s="138"/>
      <c r="J9" s="138"/>
      <c r="K9" s="139">
        <f>SUM(F9)*D9</f>
        <v>7410</v>
      </c>
      <c r="L9" s="93"/>
      <c r="M9" s="92">
        <f>SUM(T40)/P9</f>
        <v>57.37402298850575</v>
      </c>
      <c r="N9" s="92"/>
      <c r="O9" s="93"/>
      <c r="P9" s="125">
        <v>87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4991.54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87</v>
      </c>
      <c r="G16" s="101">
        <f>SUM(P9)</f>
        <v>87</v>
      </c>
      <c r="H16" s="102"/>
      <c r="I16" s="102"/>
      <c r="J16" s="103"/>
      <c r="K16" s="18">
        <f>SUM(P9)</f>
        <v>87</v>
      </c>
      <c r="L16" s="78">
        <v>87</v>
      </c>
      <c r="M16" s="18">
        <v>87</v>
      </c>
      <c r="N16" s="18">
        <v>87</v>
      </c>
      <c r="O16" s="18">
        <f>SUM(P9)</f>
        <v>87</v>
      </c>
      <c r="P16" s="18">
        <f>SUM(P9)</f>
        <v>87</v>
      </c>
      <c r="Q16" s="18">
        <f>SUM(P9)</f>
        <v>87</v>
      </c>
      <c r="R16" s="18">
        <f>SUM(P9)</f>
        <v>87</v>
      </c>
      <c r="S16" s="19">
        <f>SUM(P9)</f>
        <v>87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35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3.92</v>
      </c>
      <c r="V18" s="35">
        <f t="shared" ref="V18:V38" si="0">SUM(U18)*D18</f>
        <v>137.19999999999999</v>
      </c>
    </row>
    <row r="19" spans="1:22" x14ac:dyDescent="0.3">
      <c r="A19" s="1">
        <v>2</v>
      </c>
      <c r="B19" s="94" t="s">
        <v>63</v>
      </c>
      <c r="C19" s="95"/>
      <c r="D19" s="36">
        <v>50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81</v>
      </c>
      <c r="U19" s="42">
        <v>3.05</v>
      </c>
      <c r="V19" s="43">
        <f t="shared" si="0"/>
        <v>152.5</v>
      </c>
    </row>
    <row r="20" spans="1:22" x14ac:dyDescent="0.3">
      <c r="A20" s="1">
        <v>3</v>
      </c>
      <c r="B20" s="94" t="s">
        <v>37</v>
      </c>
      <c r="C20" s="95"/>
      <c r="D20" s="36">
        <v>27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82</v>
      </c>
      <c r="U20" s="62">
        <v>0.52</v>
      </c>
      <c r="V20" s="43">
        <f t="shared" si="0"/>
        <v>14.040000000000001</v>
      </c>
    </row>
    <row r="21" spans="1:22" x14ac:dyDescent="0.3">
      <c r="A21" s="1">
        <v>4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85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5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0.26</v>
      </c>
      <c r="V22" s="43">
        <f t="shared" si="0"/>
        <v>72.28</v>
      </c>
    </row>
    <row r="23" spans="1:22" x14ac:dyDescent="0.3">
      <c r="A23" s="1">
        <v>6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83</v>
      </c>
      <c r="U23" s="42">
        <v>0.7</v>
      </c>
      <c r="V23" s="43">
        <f t="shared" si="0"/>
        <v>112</v>
      </c>
    </row>
    <row r="24" spans="1:22" x14ac:dyDescent="0.3">
      <c r="A24" s="1">
        <v>7</v>
      </c>
      <c r="B24" s="94" t="s">
        <v>42</v>
      </c>
      <c r="C24" s="95"/>
      <c r="D24" s="36">
        <v>35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0.52</v>
      </c>
      <c r="V24" s="43">
        <f t="shared" si="0"/>
        <v>18.2</v>
      </c>
    </row>
    <row r="25" spans="1:22" x14ac:dyDescent="0.3">
      <c r="A25" s="1">
        <v>8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78</v>
      </c>
      <c r="U25" s="42">
        <v>5.22</v>
      </c>
      <c r="V25" s="43">
        <f t="shared" si="0"/>
        <v>2244.6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81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10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3.22</v>
      </c>
      <c r="V27" s="43">
        <f t="shared" si="0"/>
        <v>109.48</v>
      </c>
    </row>
    <row r="28" spans="1:22" x14ac:dyDescent="0.3">
      <c r="A28" s="1">
        <v>11</v>
      </c>
      <c r="B28" s="94" t="s">
        <v>70</v>
      </c>
      <c r="C28" s="95"/>
      <c r="D28" s="44">
        <v>44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>
        <f t="shared" si="1"/>
        <v>0.03</v>
      </c>
      <c r="U28" s="42">
        <v>2.61</v>
      </c>
      <c r="V28" s="43">
        <f t="shared" si="0"/>
        <v>114.83999999999999</v>
      </c>
    </row>
    <row r="29" spans="1:22" x14ac:dyDescent="0.3">
      <c r="A29" s="1">
        <v>12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0.35</v>
      </c>
      <c r="V29" s="43">
        <f t="shared" si="0"/>
        <v>35</v>
      </c>
    </row>
    <row r="30" spans="1:22" x14ac:dyDescent="0.3">
      <c r="A30" s="1">
        <v>13</v>
      </c>
      <c r="B30" s="94" t="s">
        <v>44</v>
      </c>
      <c r="C30" s="95"/>
      <c r="D30" s="36">
        <v>68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2.87</v>
      </c>
      <c r="V30" s="43">
        <f t="shared" si="0"/>
        <v>195.16</v>
      </c>
    </row>
    <row r="31" spans="1:22" x14ac:dyDescent="0.3">
      <c r="A31" s="1">
        <v>14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86</v>
      </c>
      <c r="U31" s="42">
        <v>7.7</v>
      </c>
      <c r="V31" s="43">
        <f t="shared" si="0"/>
        <v>377.3</v>
      </c>
    </row>
    <row r="32" spans="1:22" x14ac:dyDescent="0.3">
      <c r="A32" s="1">
        <v>15</v>
      </c>
      <c r="B32" s="94" t="s">
        <v>45</v>
      </c>
      <c r="C32" s="95"/>
      <c r="D32" s="36">
        <v>88</v>
      </c>
      <c r="E32" s="37" t="s">
        <v>41</v>
      </c>
      <c r="F32" s="38">
        <v>0.04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84</v>
      </c>
      <c r="U32" s="42">
        <v>5</v>
      </c>
      <c r="V32" s="43">
        <f t="shared" si="0"/>
        <v>440</v>
      </c>
    </row>
    <row r="33" spans="1:24" x14ac:dyDescent="0.3">
      <c r="A33" s="1">
        <v>16</v>
      </c>
      <c r="B33" s="94" t="s">
        <v>46</v>
      </c>
      <c r="C33" s="95"/>
      <c r="D33" s="36">
        <v>13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15</v>
      </c>
      <c r="V33" s="43">
        <f t="shared" si="0"/>
        <v>195</v>
      </c>
    </row>
    <row r="34" spans="1:24" x14ac:dyDescent="0.3">
      <c r="A34" s="1">
        <v>17</v>
      </c>
      <c r="B34" s="87" t="s">
        <v>30</v>
      </c>
      <c r="C34" s="88"/>
      <c r="D34" s="46">
        <v>800</v>
      </c>
      <c r="E34" s="58" t="s">
        <v>36</v>
      </c>
      <c r="F34" s="47"/>
      <c r="G34" s="89">
        <v>2.0000000000000001E-4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2">
        <v>3.5000000000000003E-2</v>
      </c>
      <c r="V34" s="43">
        <f t="shared" si="0"/>
        <v>28.000000000000004</v>
      </c>
    </row>
    <row r="35" spans="1:24" x14ac:dyDescent="0.3">
      <c r="A35" s="1">
        <v>18</v>
      </c>
      <c r="B35" s="87" t="s">
        <v>31</v>
      </c>
      <c r="C35" s="88"/>
      <c r="D35" s="46">
        <v>22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>
        <f>SUM(F35:S35)</f>
        <v>5.0000000000000001E-3</v>
      </c>
      <c r="U35" s="42">
        <v>0.44</v>
      </c>
      <c r="V35" s="43">
        <f t="shared" si="0"/>
        <v>9.68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0.44</v>
      </c>
      <c r="V36" s="43">
        <f t="shared" si="0"/>
        <v>63.8</v>
      </c>
    </row>
    <row r="37" spans="1:24" x14ac:dyDescent="0.3">
      <c r="A37" s="1">
        <v>20</v>
      </c>
      <c r="B37" s="87" t="s">
        <v>47</v>
      </c>
      <c r="C37" s="88"/>
      <c r="D37" s="46">
        <v>57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1.74</v>
      </c>
      <c r="V37" s="43">
        <f t="shared" si="0"/>
        <v>99.179999999999993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440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1.7000000000000001E-2</v>
      </c>
      <c r="V38" s="43">
        <f t="shared" si="0"/>
        <v>7.48</v>
      </c>
    </row>
    <row r="39" spans="1:24" ht="19.5" thickBot="1" x14ac:dyDescent="0.35">
      <c r="B39" s="87"/>
      <c r="C39" s="88"/>
      <c r="D39" s="46"/>
      <c r="E39" s="58"/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V18+V19+V20+V21+V22+V23+V24+V25+V26+V27+V28+V29+V30+V31+V32+V33+V34+V35+V36+V37+V38</f>
        <v>4991.54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2026-03-10T07:37:01Z</cp:lastPrinted>
  <dcterms:created xsi:type="dcterms:W3CDTF">2023-01-16T06:46:51Z</dcterms:created>
  <dcterms:modified xsi:type="dcterms:W3CDTF">2026-03-10T07:42:41Z</dcterms:modified>
</cp:coreProperties>
</file>