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<sst xmlns="http://schemas.openxmlformats.org/spreadsheetml/2006/main" count="88" uniqueCount="73">
  <si>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</si>
  <si>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</si>
  <si>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</si>
  <si>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</si>
  <si>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</si>
  <si>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</si>
  <si>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</si>
  <si>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</si>
  <si>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</si>
  <si>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</si>
  <si>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</si>
  <si>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</si>
  <si>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</si>
  <si>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</si>
  <si>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</si>
  <si>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</si>
  <si>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</si>
  <si>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</si>
  <si>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</si>
  <si>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</si>
  <si>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</si>
  <si>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</si>
  <si>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</si>
  <si>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</si>
  <si>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</si>
  <si>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</si>
  <si>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</si>
  <si>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</si>
  <si>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</si>
  <si>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</si>
  <si>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</si>
  <si>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</si>
  <si>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</si>
  <si>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</si>
  <si>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</si>
  <si>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</si>
  <si>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</si>
  <si>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</si>
  <si>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</si>
  <si>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</si>
  <si>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</si>
  <si>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</si>
  <si>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</si>
  <si>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</si>
  <si>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</si>
  <si>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</si>
  <si>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</si>
  <si>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</si>
  <si>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</si>
  <si>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</si>
  <si>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</si>
  <si>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</si>
  <si>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</si>
  <si>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</si>
  <si>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</si>
  <si>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</si>
  <si>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</si>
  <si>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</si>
  <si>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</si>
  <si>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</si>
  <si>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</si>
  <si>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</si>
  <si>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</si>
  <si>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</si>
  <si>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</si>
  <si>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</si>
  <si>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</si>
  <si>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</si>
  <si>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0,0057</t>
  </si>
  <si>
    <t>0,0671</t>
  </si>
  <si>
    <t>0,0061</t>
  </si>
  <si>
    <t>26.03.2026г</t>
  </si>
  <si>
    <t>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</si>
</sst>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13" zoomScale="76" zoomScaleNormal="76" workbookViewId="0">
      <selection activeCell="S26" sqref="S26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61" t="s">
        <v>1</v>
      </c>
      <c r="H1" s="61"/>
      <c r="I1" s="61"/>
      <c r="J1" s="61"/>
      <c r="K1" s="61"/>
      <c r="L1" s="61"/>
      <c r="M1" s="61"/>
      <c r="N1" s="1" t="s">
        <v>72</v>
      </c>
    </row>
    <row r="2" spans="1:20" ht="15" customHeight="1" x14ac:dyDescent="0.3">
      <c r="B2" s="1" t="s">
        <v>2</v>
      </c>
      <c r="C2" s="48" t="s">
        <v>3</v>
      </c>
      <c r="D2" s="48"/>
      <c r="E2" s="59" t="s">
        <v>4</v>
      </c>
      <c r="F2" s="59"/>
      <c r="G2" s="61" t="s">
        <v>5</v>
      </c>
      <c r="H2" s="61"/>
      <c r="I2" s="61"/>
      <c r="J2" s="61"/>
      <c r="K2" s="48" t="s">
        <v>6</v>
      </c>
      <c r="L2" s="48"/>
      <c r="M2" s="48"/>
      <c r="N2" s="48" t="s">
        <v>7</v>
      </c>
      <c r="O2" s="48"/>
      <c r="P2" s="48" t="s">
        <v>8</v>
      </c>
      <c r="Q2" s="48"/>
      <c r="R2" s="60" t="s">
        <v>9</v>
      </c>
      <c r="S2" s="6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71</v>
      </c>
      <c r="G4" s="2"/>
      <c r="H4" s="5"/>
      <c r="I4" s="2"/>
      <c r="J4" s="5"/>
      <c r="K4" s="2" t="s">
        <v>10</v>
      </c>
      <c r="L4" s="1" t="s">
        <v>11</v>
      </c>
      <c r="Q4" s="48" t="s">
        <v>12</v>
      </c>
      <c r="R4" s="48"/>
    </row>
    <row r="5" spans="1:20" ht="18.75" customHeight="1" x14ac:dyDescent="0.25">
      <c r="B5" s="27" t="s">
        <v>13</v>
      </c>
      <c r="C5" s="28"/>
      <c r="D5" s="27" t="s">
        <v>14</v>
      </c>
      <c r="E5" s="28"/>
      <c r="F5" s="27" t="s">
        <v>15</v>
      </c>
      <c r="G5" s="57"/>
      <c r="H5" s="57"/>
      <c r="I5" s="57"/>
      <c r="J5" s="28"/>
      <c r="K5" s="27" t="s">
        <v>16</v>
      </c>
      <c r="L5" s="28"/>
      <c r="M5" s="27" t="s">
        <v>17</v>
      </c>
      <c r="N5" s="27" t="s">
        <v>18</v>
      </c>
      <c r="O5" s="28"/>
      <c r="Q5" s="27" t="s">
        <v>19</v>
      </c>
      <c r="R5" s="39"/>
    </row>
    <row r="6" spans="1:20" ht="26.25" customHeight="1" x14ac:dyDescent="0.25">
      <c r="B6" s="29"/>
      <c r="C6" s="30"/>
      <c r="D6" s="29"/>
      <c r="E6" s="30"/>
      <c r="F6" s="29"/>
      <c r="G6" s="48"/>
      <c r="H6" s="48"/>
      <c r="I6" s="48"/>
      <c r="J6" s="30"/>
      <c r="K6" s="29"/>
      <c r="L6" s="30"/>
      <c r="M6" s="33"/>
      <c r="N6" s="29"/>
      <c r="O6" s="30"/>
      <c r="Q6" s="27">
        <v>504202</v>
      </c>
      <c r="R6" s="39"/>
    </row>
    <row r="7" spans="1:20" ht="19.5" customHeight="1" x14ac:dyDescent="0.25">
      <c r="B7" s="31"/>
      <c r="C7" s="32"/>
      <c r="D7" s="29"/>
      <c r="E7" s="30"/>
      <c r="F7" s="29"/>
      <c r="G7" s="48"/>
      <c r="H7" s="48"/>
      <c r="I7" s="48"/>
      <c r="J7" s="30"/>
      <c r="K7" s="29"/>
      <c r="L7" s="30"/>
      <c r="M7" s="33"/>
      <c r="N7" s="29"/>
      <c r="O7" s="30"/>
    </row>
    <row r="8" spans="1:20" ht="63" customHeight="1" x14ac:dyDescent="0.25">
      <c r="B8" s="6" t="s">
        <v>20</v>
      </c>
      <c r="C8" s="6" t="s">
        <v>21</v>
      </c>
      <c r="D8" s="31"/>
      <c r="E8" s="32"/>
      <c r="F8" s="31"/>
      <c r="G8" s="58"/>
      <c r="H8" s="58"/>
      <c r="I8" s="58"/>
      <c r="J8" s="32"/>
      <c r="K8" s="31"/>
      <c r="L8" s="32"/>
      <c r="M8" s="34"/>
      <c r="N8" s="31"/>
      <c r="O8" s="32"/>
    </row>
    <row r="9" spans="1:20" ht="24" customHeight="1" x14ac:dyDescent="0.25">
      <c r="B9" s="27"/>
      <c r="C9" s="39"/>
      <c r="D9" s="42">
        <v>83</v>
      </c>
      <c r="E9" s="44"/>
      <c r="F9" s="42">
        <v>80</v>
      </c>
      <c r="G9" s="43"/>
      <c r="H9" s="43"/>
      <c r="I9" s="43"/>
      <c r="J9" s="44"/>
      <c r="K9" s="27">
        <f>SUM(F9)*D9</f>
        <v>6640</v>
      </c>
      <c r="L9" s="39"/>
      <c r="M9" s="7">
        <f>SUM(R32)/N9</f>
        <v>69.639863013698616</v>
      </c>
      <c r="N9" s="27">
        <v>73</v>
      </c>
      <c r="O9" s="39"/>
    </row>
    <row r="10" spans="1:20" ht="24.75" customHeight="1" x14ac:dyDescent="0.25">
      <c r="B10" s="27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52">
        <f>N9*M9</f>
        <v>5083.7099999999991</v>
      </c>
      <c r="O10" s="53"/>
    </row>
    <row r="11" spans="1:20" ht="21" customHeight="1" x14ac:dyDescent="0.25">
      <c r="A11" s="27" t="s">
        <v>23</v>
      </c>
      <c r="B11" s="27" t="s">
        <v>24</v>
      </c>
      <c r="C11" s="28"/>
      <c r="D11" s="27" t="s">
        <v>25</v>
      </c>
      <c r="E11" s="27" t="s">
        <v>26</v>
      </c>
      <c r="F11" s="27" t="s">
        <v>27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54" t="s">
        <v>28</v>
      </c>
      <c r="S11" s="27" t="s">
        <v>29</v>
      </c>
      <c r="T11" s="27" t="s">
        <v>30</v>
      </c>
    </row>
    <row r="12" spans="1:20" ht="17.25" customHeight="1" x14ac:dyDescent="0.25">
      <c r="A12" s="33"/>
      <c r="B12" s="29"/>
      <c r="C12" s="30"/>
      <c r="D12" s="33"/>
      <c r="E12" s="33"/>
      <c r="F12" s="27" t="s">
        <v>31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55"/>
      <c r="S12" s="33"/>
      <c r="T12" s="33"/>
    </row>
    <row r="13" spans="1:20" ht="71.25" customHeight="1" x14ac:dyDescent="0.25">
      <c r="A13" s="33"/>
      <c r="B13" s="29"/>
      <c r="C13" s="30"/>
      <c r="D13" s="33"/>
      <c r="E13" s="33"/>
      <c r="F13" s="6" t="s">
        <v>32</v>
      </c>
      <c r="G13" s="27" t="s">
        <v>33</v>
      </c>
      <c r="H13" s="38"/>
      <c r="I13" s="38"/>
      <c r="J13" s="39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55"/>
      <c r="S13" s="33"/>
      <c r="T13" s="33"/>
    </row>
    <row r="14" spans="1:20" ht="15.75" customHeight="1" x14ac:dyDescent="0.25">
      <c r="A14" s="34"/>
      <c r="B14" s="31"/>
      <c r="C14" s="32"/>
      <c r="D14" s="34"/>
      <c r="E14" s="34"/>
      <c r="F14" s="6"/>
      <c r="G14" s="27"/>
      <c r="H14" s="38"/>
      <c r="I14" s="38"/>
      <c r="J14" s="39"/>
      <c r="K14" s="6"/>
      <c r="L14" s="6"/>
      <c r="M14" s="6"/>
      <c r="N14" s="6"/>
      <c r="O14" s="6"/>
      <c r="P14" s="6"/>
      <c r="Q14" s="6"/>
      <c r="R14" s="56"/>
      <c r="S14" s="34"/>
      <c r="T14" s="34"/>
    </row>
    <row r="15" spans="1:20" x14ac:dyDescent="0.25">
      <c r="A15" s="8"/>
      <c r="B15" s="45" t="s">
        <v>38</v>
      </c>
      <c r="C15" s="46"/>
      <c r="D15" s="6"/>
      <c r="E15" s="6"/>
      <c r="F15" s="6">
        <f>SUM(N9)</f>
        <v>73</v>
      </c>
      <c r="G15" s="27">
        <f>SUM(N9)</f>
        <v>73</v>
      </c>
      <c r="H15" s="38"/>
      <c r="I15" s="38"/>
      <c r="J15" s="39"/>
      <c r="K15" s="6">
        <v>73</v>
      </c>
      <c r="L15" s="6">
        <v>73</v>
      </c>
      <c r="M15" s="6">
        <v>73</v>
      </c>
      <c r="N15" s="6">
        <v>73</v>
      </c>
      <c r="O15" s="6"/>
      <c r="P15" s="6"/>
      <c r="Q15" s="6"/>
      <c r="R15" s="6"/>
      <c r="S15" s="6"/>
      <c r="T15" s="6"/>
    </row>
    <row r="16" spans="1:20" x14ac:dyDescent="0.25">
      <c r="A16" s="8"/>
      <c r="B16" s="45" t="s">
        <v>39</v>
      </c>
      <c r="C16" s="46"/>
      <c r="D16" s="6"/>
      <c r="E16" s="6" t="s">
        <v>40</v>
      </c>
      <c r="F16" s="6">
        <v>90</v>
      </c>
      <c r="G16" s="27">
        <v>150</v>
      </c>
      <c r="H16" s="38"/>
      <c r="I16" s="38"/>
      <c r="J16" s="39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40" t="s">
        <v>42</v>
      </c>
      <c r="C17" s="41"/>
      <c r="D17" s="10">
        <v>240</v>
      </c>
      <c r="E17" s="6" t="s">
        <v>43</v>
      </c>
      <c r="F17" s="9">
        <v>0.16</v>
      </c>
      <c r="G17" s="35"/>
      <c r="H17" s="36"/>
      <c r="I17" s="36"/>
      <c r="J17" s="37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11.68</v>
      </c>
      <c r="T17" s="7">
        <f t="shared" ref="T17:T29" si="0">SUM(S17)*D17</f>
        <v>2803.2</v>
      </c>
    </row>
    <row r="18" spans="1:23" x14ac:dyDescent="0.3">
      <c r="A18" s="8">
        <v>2</v>
      </c>
      <c r="B18" s="40" t="s">
        <v>44</v>
      </c>
      <c r="C18" s="41"/>
      <c r="D18" s="10">
        <v>35</v>
      </c>
      <c r="E18" s="6" t="s">
        <v>43</v>
      </c>
      <c r="F18" s="9"/>
      <c r="G18" s="35"/>
      <c r="H18" s="36"/>
      <c r="I18" s="36"/>
      <c r="J18" s="37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0.28999999999999998</v>
      </c>
      <c r="T18" s="7">
        <f t="shared" si="0"/>
        <v>10.149999999999999</v>
      </c>
    </row>
    <row r="19" spans="1:23" x14ac:dyDescent="0.3">
      <c r="A19" s="8">
        <v>3</v>
      </c>
      <c r="B19" s="40" t="s">
        <v>46</v>
      </c>
      <c r="C19" s="41"/>
      <c r="D19" s="10">
        <v>27</v>
      </c>
      <c r="E19" s="6" t="s">
        <v>43</v>
      </c>
      <c r="F19" s="9"/>
      <c r="G19" s="35"/>
      <c r="H19" s="36"/>
      <c r="I19" s="36"/>
      <c r="J19" s="37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4.05</v>
      </c>
    </row>
    <row r="20" spans="1:23" x14ac:dyDescent="0.3">
      <c r="A20" s="8">
        <v>4</v>
      </c>
      <c r="B20" s="40" t="s">
        <v>47</v>
      </c>
      <c r="C20" s="41"/>
      <c r="D20" s="10">
        <v>360</v>
      </c>
      <c r="E20" s="6" t="s">
        <v>43</v>
      </c>
      <c r="F20" s="9"/>
      <c r="G20" s="35"/>
      <c r="H20" s="36"/>
      <c r="I20" s="36"/>
      <c r="J20" s="37"/>
      <c r="K20" s="6"/>
      <c r="L20" s="6"/>
      <c r="M20" s="6"/>
      <c r="N20" s="6">
        <v>5.0000000000000001E-3</v>
      </c>
      <c r="O20" s="6"/>
      <c r="P20" s="6"/>
      <c r="Q20" s="6"/>
      <c r="R20" s="25" t="s">
        <v>68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40" t="s">
        <v>48</v>
      </c>
      <c r="C21" s="41"/>
      <c r="D21" s="10">
        <v>22</v>
      </c>
      <c r="E21" s="6" t="s">
        <v>43</v>
      </c>
      <c r="F21" s="9">
        <v>2E-3</v>
      </c>
      <c r="G21" s="35">
        <v>2E-3</v>
      </c>
      <c r="H21" s="36"/>
      <c r="I21" s="36"/>
      <c r="J21" s="37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0.37</v>
      </c>
      <c r="T21" s="7">
        <f t="shared" si="0"/>
        <v>8.14</v>
      </c>
      <c r="W21" s="12"/>
    </row>
    <row r="22" spans="1:23" x14ac:dyDescent="0.3">
      <c r="A22" s="8">
        <v>6</v>
      </c>
      <c r="B22" s="40" t="s">
        <v>49</v>
      </c>
      <c r="C22" s="41"/>
      <c r="D22" s="10">
        <v>68</v>
      </c>
      <c r="E22" s="6" t="s">
        <v>43</v>
      </c>
      <c r="F22" s="9"/>
      <c r="G22" s="35"/>
      <c r="H22" s="36"/>
      <c r="I22" s="36"/>
      <c r="J22" s="37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1.17</v>
      </c>
      <c r="T22" s="7">
        <f t="shared" si="0"/>
        <v>79.56</v>
      </c>
    </row>
    <row r="23" spans="1:23" x14ac:dyDescent="0.3">
      <c r="A23" s="8">
        <v>7</v>
      </c>
      <c r="B23" s="40" t="s">
        <v>50</v>
      </c>
      <c r="C23" s="41"/>
      <c r="D23" s="10">
        <v>34</v>
      </c>
      <c r="E23" s="6" t="s">
        <v>43</v>
      </c>
      <c r="F23" s="9">
        <v>5.0000000000000001E-3</v>
      </c>
      <c r="G23" s="35"/>
      <c r="H23" s="36"/>
      <c r="I23" s="36"/>
      <c r="J23" s="37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0.57999999999999996</v>
      </c>
      <c r="T23" s="7">
        <f t="shared" si="0"/>
        <v>19.72</v>
      </c>
    </row>
    <row r="24" spans="1:23" x14ac:dyDescent="0.3">
      <c r="A24" s="8">
        <v>8</v>
      </c>
      <c r="B24" s="40" t="s">
        <v>51</v>
      </c>
      <c r="C24" s="41"/>
      <c r="D24" s="10">
        <v>160</v>
      </c>
      <c r="E24" s="6" t="s">
        <v>43</v>
      </c>
      <c r="F24" s="9">
        <v>8.0000000000000002E-3</v>
      </c>
      <c r="G24" s="35"/>
      <c r="H24" s="36"/>
      <c r="I24" s="36"/>
      <c r="J24" s="37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</v>
      </c>
      <c r="T24" s="7">
        <f t="shared" si="0"/>
        <v>128</v>
      </c>
    </row>
    <row r="25" spans="1:23" x14ac:dyDescent="0.3">
      <c r="A25" s="8">
        <v>9</v>
      </c>
      <c r="B25" s="40" t="s">
        <v>52</v>
      </c>
      <c r="C25" s="41"/>
      <c r="D25" s="10">
        <v>44</v>
      </c>
      <c r="E25" s="6" t="s">
        <v>43</v>
      </c>
      <c r="F25" s="9"/>
      <c r="G25" s="35">
        <v>5.2999999999999999E-2</v>
      </c>
      <c r="H25" s="36"/>
      <c r="I25" s="36"/>
      <c r="J25" s="37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3.87</v>
      </c>
      <c r="T25" s="7">
        <f t="shared" si="0"/>
        <v>170.28</v>
      </c>
      <c r="U25" s="12"/>
      <c r="V25" s="1" t="s">
        <v>53</v>
      </c>
    </row>
    <row r="26" spans="1:23" ht="15.75" customHeight="1" x14ac:dyDescent="0.3">
      <c r="A26" s="8">
        <v>10</v>
      </c>
      <c r="B26" s="40" t="s">
        <v>54</v>
      </c>
      <c r="C26" s="41"/>
      <c r="D26" s="10">
        <v>861</v>
      </c>
      <c r="E26" s="6" t="s">
        <v>43</v>
      </c>
      <c r="F26" s="9"/>
      <c r="G26" s="35">
        <v>5.0000000000000001E-3</v>
      </c>
      <c r="H26" s="36"/>
      <c r="I26" s="36"/>
      <c r="J26" s="37"/>
      <c r="K26" s="6"/>
      <c r="L26" s="6"/>
      <c r="M26" s="6"/>
      <c r="N26" s="6"/>
      <c r="O26" s="6"/>
      <c r="P26" s="6"/>
      <c r="Q26" s="6"/>
      <c r="R26" s="25" t="s">
        <v>70</v>
      </c>
      <c r="S26" s="7">
        <v>0.45</v>
      </c>
      <c r="T26" s="7">
        <f t="shared" si="0"/>
        <v>387.45</v>
      </c>
    </row>
    <row r="27" spans="1:23" x14ac:dyDescent="0.3">
      <c r="A27" s="8">
        <v>11</v>
      </c>
      <c r="B27" s="40" t="s">
        <v>35</v>
      </c>
      <c r="C27" s="41"/>
      <c r="D27" s="10">
        <v>49</v>
      </c>
      <c r="E27" s="6" t="s">
        <v>43</v>
      </c>
      <c r="F27" s="9"/>
      <c r="G27" s="35"/>
      <c r="H27" s="36"/>
      <c r="I27" s="36"/>
      <c r="J27" s="37"/>
      <c r="K27" s="6"/>
      <c r="L27" s="6">
        <v>0.06</v>
      </c>
      <c r="M27" s="6"/>
      <c r="N27" s="6"/>
      <c r="O27" s="6"/>
      <c r="P27" s="6"/>
      <c r="Q27" s="6"/>
      <c r="R27" s="25" t="s">
        <v>69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40" t="s">
        <v>34</v>
      </c>
      <c r="C28" s="41"/>
      <c r="D28" s="10">
        <v>14</v>
      </c>
      <c r="E28" s="6" t="s">
        <v>55</v>
      </c>
      <c r="F28" s="9"/>
      <c r="G28" s="35"/>
      <c r="H28" s="36"/>
      <c r="I28" s="36"/>
      <c r="J28" s="37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73</v>
      </c>
      <c r="T28" s="7">
        <f t="shared" si="0"/>
        <v>1022</v>
      </c>
    </row>
    <row r="29" spans="1:23" x14ac:dyDescent="0.3">
      <c r="A29" s="8">
        <v>13</v>
      </c>
      <c r="B29" s="40" t="s">
        <v>57</v>
      </c>
      <c r="C29" s="41"/>
      <c r="D29" s="10">
        <v>820</v>
      </c>
      <c r="E29" s="6" t="s">
        <v>43</v>
      </c>
      <c r="F29" s="9"/>
      <c r="G29" s="35"/>
      <c r="H29" s="36"/>
      <c r="I29" s="36"/>
      <c r="J29" s="37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7.2999999999999995E-2</v>
      </c>
      <c r="T29" s="7">
        <f t="shared" si="0"/>
        <v>59.86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26"/>
      <c r="T30" s="24"/>
    </row>
    <row r="31" spans="1:23" x14ac:dyDescent="0.3">
      <c r="A31" s="8"/>
      <c r="B31" s="40"/>
      <c r="C31" s="41"/>
      <c r="D31" s="10"/>
      <c r="E31" s="6"/>
      <c r="F31" s="9"/>
      <c r="G31" s="35"/>
      <c r="H31" s="36"/>
      <c r="I31" s="36"/>
      <c r="J31" s="37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9">
        <f>T17+T18+T19+T20+T21+T22+T23+T24+T25+T26+T27+T28+T29+T31</f>
        <v>5083.7099999999991</v>
      </c>
      <c r="S32" s="50"/>
      <c r="T32" s="51"/>
    </row>
    <row r="33" spans="2:23" ht="35.25" customHeight="1" x14ac:dyDescent="0.25">
      <c r="B33" s="48" t="s">
        <v>59</v>
      </c>
      <c r="C33" s="48"/>
      <c r="D33" s="48" t="s">
        <v>60</v>
      </c>
      <c r="E33" s="48"/>
      <c r="F33" s="48"/>
      <c r="G33" s="48" t="s">
        <v>61</v>
      </c>
      <c r="H33" s="48"/>
      <c r="I33" s="48"/>
      <c r="J33" s="48"/>
      <c r="K33" s="48"/>
      <c r="N33" s="1" t="s">
        <v>62</v>
      </c>
      <c r="O33" s="48" t="s">
        <v>8</v>
      </c>
      <c r="P33" s="48"/>
      <c r="Q33" s="48" t="s">
        <v>63</v>
      </c>
      <c r="R33" s="48"/>
    </row>
    <row r="35" spans="2:23" x14ac:dyDescent="0.3">
      <c r="B35" s="47"/>
      <c r="C35" s="47"/>
      <c r="D35" s="48"/>
      <c r="E35" s="48"/>
      <c r="F35" s="48"/>
      <c r="G35" s="48"/>
      <c r="H35" s="48"/>
      <c r="I35" s="48"/>
      <c r="J35" s="48"/>
      <c r="K35" s="48"/>
      <c r="N35" s="17" t="s">
        <v>64</v>
      </c>
      <c r="O35" s="48" t="s">
        <v>8</v>
      </c>
      <c r="P35" s="48"/>
      <c r="Q35" s="48" t="s">
        <v>65</v>
      </c>
      <c r="R35" s="4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R2:S2"/>
    <mergeCell ref="P2:Q2"/>
    <mergeCell ref="N2:O2"/>
    <mergeCell ref="G1:M1"/>
    <mergeCell ref="K2:M2"/>
    <mergeCell ref="G2:J2"/>
    <mergeCell ref="M5:M8"/>
    <mergeCell ref="K5:L8"/>
    <mergeCell ref="F5:J8"/>
    <mergeCell ref="E2:F2"/>
    <mergeCell ref="D5:E8"/>
    <mergeCell ref="C2:D2"/>
    <mergeCell ref="B5:C7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2026-03-11T07:23:32Z</cp:lastPrinted>
  <dcterms:modified xsi:type="dcterms:W3CDTF">2026-03-11T07:23:51Z</dcterms:modified>
</cp:coreProperties>
</file>