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<sst xmlns="http://schemas.openxmlformats.org/spreadsheetml/2006/main" count="81" uniqueCount="67">
  <si>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</si>
  <si>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</si>
  <si>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</si>
  <si>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</si>
  <si>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</si>
  <si>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</si>
  <si>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</si>
  <si>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</si>
  <si>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</si>
  <si>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</si>
  <si>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</si>
  <si>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</si>
  <si>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</si>
  <si>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</si>
  <si>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</si>
  <si>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</si>
  <si>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</si>
  <si>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</si>
  <si>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</si>
  <si>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</si>
  <si>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</si>
  <si>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</si>
  <si>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</si>
  <si>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</si>
  <si>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</si>
  <si>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</si>
  <si>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</si>
  <si>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</si>
  <si>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</si>
  <si>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</si>
  <si>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</si>
  <si>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</si>
  <si>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</si>
  <si>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</si>
  <si>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</si>
  <si>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</si>
  <si>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</si>
  <si>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</si>
  <si>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</si>
  <si>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</si>
  <si>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</si>
  <si>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</si>
  <si>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</si>
  <si>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</si>
  <si>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</si>
  <si>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</si>
  <si>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</si>
  <si>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</si>
  <si>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</si>
  <si>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</si>
  <si>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</si>
  <si>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</si>
  <si>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</si>
  <si>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</si>
  <si>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</si>
  <si>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</si>
  <si>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</si>
  <si>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</si>
  <si>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</si>
  <si>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</si>
  <si>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</si>
  <si>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</si>
  <si>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</si>
  <si>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0,0653</t>
  </si>
  <si>
    <t>0,006</t>
  </si>
  <si>
    <t>№15</t>
  </si>
  <si>
    <t>27.04.2026г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</si>
</sst>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0" zoomScale="86" zoomScaleNormal="86" workbookViewId="0">
      <selection activeCell="T22" sqref="T22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29" t="s">
        <v>1</v>
      </c>
      <c r="H1" s="29"/>
      <c r="I1" s="29"/>
      <c r="J1" s="29"/>
      <c r="K1" s="29"/>
      <c r="L1" s="29"/>
      <c r="M1" s="29"/>
      <c r="N1" s="3" t="s">
        <v>65</v>
      </c>
    </row>
    <row r="2" spans="1:23" ht="15" customHeight="1" x14ac:dyDescent="0.3">
      <c r="B2" s="2" t="s">
        <v>2</v>
      </c>
      <c r="C2" s="29"/>
      <c r="D2" s="29"/>
      <c r="E2" s="33" t="s">
        <v>3</v>
      </c>
      <c r="F2" s="33"/>
      <c r="G2" s="29" t="s">
        <v>4</v>
      </c>
      <c r="H2" s="29"/>
      <c r="I2" s="29"/>
      <c r="J2" s="29"/>
      <c r="K2" s="29" t="s">
        <v>5</v>
      </c>
      <c r="L2" s="29"/>
      <c r="M2" s="29"/>
      <c r="O2" s="29" t="s">
        <v>6</v>
      </c>
      <c r="P2" s="29"/>
      <c r="Q2" s="29" t="s">
        <v>7</v>
      </c>
      <c r="R2" s="29"/>
      <c r="S2" s="32" t="s">
        <v>8</v>
      </c>
      <c r="T2" s="32"/>
    </row>
    <row r="3" spans="1:23" ht="37.5" x14ac:dyDescent="0.25">
      <c r="B3" s="4" t="s">
        <v>66</v>
      </c>
      <c r="G3" s="1"/>
      <c r="H3" s="5"/>
      <c r="I3" s="1"/>
      <c r="J3" s="5"/>
      <c r="K3" s="1" t="s">
        <v>9</v>
      </c>
      <c r="L3" s="2" t="s">
        <v>10</v>
      </c>
      <c r="R3" s="29" t="s">
        <v>11</v>
      </c>
      <c r="S3" s="29"/>
    </row>
    <row r="4" spans="1:23" ht="18.75" customHeight="1" x14ac:dyDescent="0.25">
      <c r="B4" s="30" t="s">
        <v>12</v>
      </c>
      <c r="C4" s="34"/>
      <c r="D4" s="30" t="s">
        <v>13</v>
      </c>
      <c r="E4" s="34"/>
      <c r="F4" s="30" t="s">
        <v>14</v>
      </c>
      <c r="G4" s="39"/>
      <c r="H4" s="39"/>
      <c r="I4" s="39"/>
      <c r="J4" s="34"/>
      <c r="K4" s="30" t="s">
        <v>15</v>
      </c>
      <c r="L4" s="34"/>
      <c r="M4" s="30" t="s">
        <v>16</v>
      </c>
      <c r="N4" s="34"/>
      <c r="O4" s="30" t="s">
        <v>17</v>
      </c>
      <c r="P4" s="34"/>
      <c r="R4" s="30" t="s">
        <v>18</v>
      </c>
      <c r="S4" s="31"/>
    </row>
    <row r="5" spans="1:23" ht="22.5" customHeight="1" x14ac:dyDescent="0.25">
      <c r="B5" s="35"/>
      <c r="C5" s="36"/>
      <c r="D5" s="35"/>
      <c r="E5" s="36"/>
      <c r="F5" s="35"/>
      <c r="G5" s="29"/>
      <c r="H5" s="29"/>
      <c r="I5" s="29"/>
      <c r="J5" s="36"/>
      <c r="K5" s="35"/>
      <c r="L5" s="36"/>
      <c r="M5" s="35"/>
      <c r="N5" s="36"/>
      <c r="O5" s="35"/>
      <c r="P5" s="36"/>
      <c r="R5" s="30">
        <v>504202</v>
      </c>
      <c r="S5" s="31"/>
    </row>
    <row r="6" spans="1:23" ht="30" customHeight="1" x14ac:dyDescent="0.25">
      <c r="B6" s="37"/>
      <c r="C6" s="38"/>
      <c r="D6" s="35"/>
      <c r="E6" s="36"/>
      <c r="F6" s="35"/>
      <c r="G6" s="29"/>
      <c r="H6" s="29"/>
      <c r="I6" s="29"/>
      <c r="J6" s="36"/>
      <c r="K6" s="35"/>
      <c r="L6" s="36"/>
      <c r="M6" s="35"/>
      <c r="N6" s="36"/>
      <c r="O6" s="35"/>
      <c r="P6" s="36"/>
    </row>
    <row r="7" spans="1:23" ht="63" customHeight="1" x14ac:dyDescent="0.25">
      <c r="B7" s="6" t="s">
        <v>19</v>
      </c>
      <c r="C7" s="7" t="s">
        <v>20</v>
      </c>
      <c r="D7" s="37"/>
      <c r="E7" s="38"/>
      <c r="F7" s="37"/>
      <c r="G7" s="40"/>
      <c r="H7" s="40"/>
      <c r="I7" s="40"/>
      <c r="J7" s="38"/>
      <c r="K7" s="37"/>
      <c r="L7" s="38"/>
      <c r="M7" s="37"/>
      <c r="N7" s="38"/>
      <c r="O7" s="37"/>
      <c r="P7" s="38"/>
    </row>
    <row r="8" spans="1:23" ht="24" customHeight="1" x14ac:dyDescent="0.25">
      <c r="B8" s="30"/>
      <c r="C8" s="31"/>
      <c r="D8" s="45">
        <v>87.61</v>
      </c>
      <c r="E8" s="46"/>
      <c r="F8" s="45">
        <v>80</v>
      </c>
      <c r="G8" s="47"/>
      <c r="H8" s="47"/>
      <c r="I8" s="47"/>
      <c r="J8" s="46"/>
      <c r="K8" s="30">
        <f>F8*D8</f>
        <v>7008.8</v>
      </c>
      <c r="L8" s="31"/>
      <c r="M8" s="41">
        <f>SUM(S28)/O8</f>
        <v>68.83893333333333</v>
      </c>
      <c r="N8" s="42"/>
      <c r="O8" s="30">
        <v>75</v>
      </c>
      <c r="P8" s="31"/>
    </row>
    <row r="9" spans="1:23" ht="24.75" customHeight="1" x14ac:dyDescent="0.25">
      <c r="B9" s="1"/>
      <c r="C9" s="1"/>
      <c r="D9" s="48" t="s">
        <v>21</v>
      </c>
      <c r="E9" s="49"/>
      <c r="F9" s="49"/>
      <c r="G9" s="49"/>
      <c r="H9" s="49"/>
      <c r="I9" s="49"/>
      <c r="J9" s="49"/>
      <c r="K9" s="49"/>
      <c r="L9" s="49"/>
      <c r="M9" s="49"/>
      <c r="N9" s="50"/>
      <c r="O9" s="41">
        <f>M8*O8</f>
        <v>5162.92</v>
      </c>
      <c r="P9" s="42"/>
    </row>
    <row r="11" spans="1:23" ht="21" customHeight="1" x14ac:dyDescent="0.25">
      <c r="A11" s="30"/>
      <c r="B11" s="30" t="s">
        <v>22</v>
      </c>
      <c r="C11" s="34"/>
      <c r="D11" s="30" t="s">
        <v>23</v>
      </c>
      <c r="E11" s="30" t="s">
        <v>24</v>
      </c>
      <c r="F11" s="30" t="s">
        <v>25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31"/>
      <c r="S11" s="30" t="s">
        <v>26</v>
      </c>
      <c r="T11" s="30" t="s">
        <v>27</v>
      </c>
      <c r="U11" s="30" t="s">
        <v>28</v>
      </c>
    </row>
    <row r="12" spans="1:23" ht="17.25" customHeight="1" x14ac:dyDescent="0.25">
      <c r="A12" s="43"/>
      <c r="B12" s="35"/>
      <c r="C12" s="36"/>
      <c r="D12" s="43"/>
      <c r="E12" s="43"/>
      <c r="F12" s="30" t="s">
        <v>29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31"/>
      <c r="S12" s="43"/>
      <c r="T12" s="43"/>
      <c r="U12" s="43"/>
    </row>
    <row r="13" spans="1:23" ht="71.25" customHeight="1" x14ac:dyDescent="0.25">
      <c r="A13" s="43"/>
      <c r="B13" s="35"/>
      <c r="C13" s="36"/>
      <c r="D13" s="43"/>
      <c r="E13" s="43"/>
      <c r="F13" s="30" t="s">
        <v>30</v>
      </c>
      <c r="G13" s="30" t="s">
        <v>31</v>
      </c>
      <c r="H13" s="39"/>
      <c r="I13" s="39"/>
      <c r="J13" s="34"/>
      <c r="K13" s="30" t="s">
        <v>32</v>
      </c>
      <c r="L13" s="30" t="s">
        <v>33</v>
      </c>
      <c r="M13" s="30"/>
      <c r="N13" s="30"/>
      <c r="O13" s="30"/>
      <c r="P13" s="30"/>
      <c r="Q13" s="30"/>
      <c r="R13" s="30"/>
      <c r="S13" s="43"/>
      <c r="T13" s="43"/>
      <c r="U13" s="43"/>
    </row>
    <row r="14" spans="1:23" ht="15.75" customHeight="1" x14ac:dyDescent="0.25">
      <c r="A14" s="44"/>
      <c r="B14" s="37"/>
      <c r="C14" s="38"/>
      <c r="D14" s="44"/>
      <c r="E14" s="44"/>
      <c r="F14" s="44"/>
      <c r="G14" s="37"/>
      <c r="H14" s="40"/>
      <c r="I14" s="40"/>
      <c r="J14" s="38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6"/>
      <c r="B15" s="30" t="s">
        <v>34</v>
      </c>
      <c r="C15" s="31"/>
      <c r="D15" s="6"/>
      <c r="E15" s="9"/>
      <c r="F15" s="6">
        <v>75</v>
      </c>
      <c r="G15" s="30">
        <v>75</v>
      </c>
      <c r="H15" s="56"/>
      <c r="I15" s="56"/>
      <c r="J15" s="31"/>
      <c r="K15" s="6">
        <v>75</v>
      </c>
      <c r="L15" s="6">
        <v>75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30" t="s">
        <v>35</v>
      </c>
      <c r="C16" s="31"/>
      <c r="D16" s="6"/>
      <c r="E16" s="9" t="s">
        <v>36</v>
      </c>
      <c r="F16" s="6">
        <v>100</v>
      </c>
      <c r="G16" s="30" t="s">
        <v>37</v>
      </c>
      <c r="H16" s="56"/>
      <c r="I16" s="56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51" t="s">
        <v>39</v>
      </c>
      <c r="C17" s="52"/>
      <c r="D17" s="10">
        <v>430</v>
      </c>
      <c r="E17" s="6" t="s">
        <v>40</v>
      </c>
      <c r="F17" s="27">
        <v>0.12</v>
      </c>
      <c r="G17" s="60"/>
      <c r="H17" s="61"/>
      <c r="I17" s="61"/>
      <c r="J17" s="62"/>
      <c r="K17" s="11"/>
      <c r="L17" s="11"/>
      <c r="M17" s="11"/>
      <c r="N17" s="11"/>
      <c r="O17" s="11"/>
      <c r="P17" s="11"/>
      <c r="Q17" s="11"/>
      <c r="R17" s="12"/>
      <c r="S17" s="28">
        <v>0.12</v>
      </c>
      <c r="T17" s="8">
        <v>9</v>
      </c>
      <c r="U17" s="8">
        <f t="shared" ref="U17:U27" si="0">SUM(T17)*D17</f>
        <v>3870</v>
      </c>
    </row>
    <row r="18" spans="1:23" x14ac:dyDescent="0.3">
      <c r="A18" s="6">
        <v>2</v>
      </c>
      <c r="B18" s="51" t="s">
        <v>41</v>
      </c>
      <c r="C18" s="52"/>
      <c r="D18" s="10">
        <v>20</v>
      </c>
      <c r="E18" s="6" t="s">
        <v>40</v>
      </c>
      <c r="F18" s="13">
        <v>5.0000000000000001E-3</v>
      </c>
      <c r="G18" s="53">
        <v>2E-3</v>
      </c>
      <c r="H18" s="54"/>
      <c r="I18" s="54"/>
      <c r="J18" s="55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0.53</v>
      </c>
      <c r="U18" s="8">
        <f t="shared" si="0"/>
        <v>10.600000000000001</v>
      </c>
    </row>
    <row r="19" spans="1:23" x14ac:dyDescent="0.3">
      <c r="A19" s="6">
        <v>3</v>
      </c>
      <c r="B19" s="51" t="s">
        <v>42</v>
      </c>
      <c r="C19" s="52"/>
      <c r="D19" s="10">
        <v>32</v>
      </c>
      <c r="E19" s="6" t="s">
        <v>40</v>
      </c>
      <c r="F19" s="13">
        <v>8.0000000000000002E-3</v>
      </c>
      <c r="G19" s="53"/>
      <c r="H19" s="54"/>
      <c r="I19" s="54"/>
      <c r="J19" s="55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0.6</v>
      </c>
      <c r="U19" s="8">
        <f t="shared" si="0"/>
        <v>19.2</v>
      </c>
    </row>
    <row r="20" spans="1:23" x14ac:dyDescent="0.3">
      <c r="A20" s="6">
        <v>4</v>
      </c>
      <c r="B20" s="51" t="s">
        <v>32</v>
      </c>
      <c r="C20" s="52"/>
      <c r="D20" s="10">
        <v>49</v>
      </c>
      <c r="E20" s="6" t="s">
        <v>40</v>
      </c>
      <c r="F20" s="13"/>
      <c r="G20" s="53"/>
      <c r="H20" s="54"/>
      <c r="I20" s="54"/>
      <c r="J20" s="55"/>
      <c r="K20" s="6">
        <v>0.06</v>
      </c>
      <c r="L20" s="6"/>
      <c r="M20" s="6"/>
      <c r="N20" s="6"/>
      <c r="O20" s="6"/>
      <c r="P20" s="6"/>
      <c r="Q20" s="6"/>
      <c r="R20" s="9"/>
      <c r="S20" s="14" t="s">
        <v>63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51" t="s">
        <v>43</v>
      </c>
      <c r="C21" s="52"/>
      <c r="D21" s="10">
        <v>34</v>
      </c>
      <c r="E21" s="6" t="s">
        <v>40</v>
      </c>
      <c r="F21" s="13">
        <v>5.0000000000000001E-3</v>
      </c>
      <c r="G21" s="53"/>
      <c r="H21" s="54"/>
      <c r="I21" s="54"/>
      <c r="J21" s="55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0.38</v>
      </c>
      <c r="U21" s="8">
        <f t="shared" si="0"/>
        <v>12.92</v>
      </c>
    </row>
    <row r="22" spans="1:23" x14ac:dyDescent="0.3">
      <c r="A22" s="6">
        <v>6</v>
      </c>
      <c r="B22" s="51" t="s">
        <v>44</v>
      </c>
      <c r="C22" s="52"/>
      <c r="D22" s="10">
        <v>278</v>
      </c>
      <c r="E22" s="6" t="s">
        <v>40</v>
      </c>
      <c r="F22" s="13">
        <v>0.01</v>
      </c>
      <c r="G22" s="53"/>
      <c r="H22" s="54"/>
      <c r="I22" s="54"/>
      <c r="J22" s="55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0.75</v>
      </c>
      <c r="U22" s="8">
        <f t="shared" si="0"/>
        <v>208.5</v>
      </c>
    </row>
    <row r="23" spans="1:23" ht="15.75" customHeight="1" x14ac:dyDescent="0.3">
      <c r="A23" s="6">
        <v>7</v>
      </c>
      <c r="B23" s="51" t="s">
        <v>45</v>
      </c>
      <c r="C23" s="52"/>
      <c r="D23" s="10">
        <v>55</v>
      </c>
      <c r="E23" s="6" t="s">
        <v>40</v>
      </c>
      <c r="F23" s="13"/>
      <c r="G23" s="53">
        <v>0.05</v>
      </c>
      <c r="H23" s="54"/>
      <c r="I23" s="54"/>
      <c r="J23" s="55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3.75</v>
      </c>
      <c r="U23" s="8">
        <f t="shared" si="0"/>
        <v>206.25</v>
      </c>
    </row>
    <row r="24" spans="1:23" x14ac:dyDescent="0.3">
      <c r="A24" s="6">
        <v>8</v>
      </c>
      <c r="B24" s="51" t="s">
        <v>46</v>
      </c>
      <c r="C24" s="52"/>
      <c r="D24" s="15">
        <v>805</v>
      </c>
      <c r="E24" s="6" t="s">
        <v>40</v>
      </c>
      <c r="F24" s="13"/>
      <c r="G24" s="53">
        <v>5.0000000000000001E-3</v>
      </c>
      <c r="H24" s="54"/>
      <c r="I24" s="54"/>
      <c r="J24" s="55"/>
      <c r="K24" s="6"/>
      <c r="L24" s="6"/>
      <c r="M24" s="6"/>
      <c r="N24" s="6"/>
      <c r="O24" s="6"/>
      <c r="P24" s="6"/>
      <c r="Q24" s="6"/>
      <c r="R24" s="9"/>
      <c r="S24" s="14" t="s">
        <v>64</v>
      </c>
      <c r="T24" s="8">
        <v>0.45</v>
      </c>
      <c r="U24" s="8">
        <f t="shared" si="0"/>
        <v>362.25</v>
      </c>
    </row>
    <row r="25" spans="1:23" x14ac:dyDescent="0.3">
      <c r="A25" s="6">
        <v>10</v>
      </c>
      <c r="B25" s="51" t="s">
        <v>47</v>
      </c>
      <c r="C25" s="52"/>
      <c r="D25" s="10">
        <v>820</v>
      </c>
      <c r="E25" s="6" t="s">
        <v>40</v>
      </c>
      <c r="F25" s="13"/>
      <c r="G25" s="53"/>
      <c r="H25" s="54"/>
      <c r="I25" s="54"/>
      <c r="J25" s="55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7.4999999999999997E-2</v>
      </c>
      <c r="U25" s="8">
        <f t="shared" si="0"/>
        <v>61.5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0.6</v>
      </c>
      <c r="U26" s="8">
        <f t="shared" si="0"/>
        <v>96</v>
      </c>
    </row>
    <row r="27" spans="1:23" x14ac:dyDescent="0.3">
      <c r="A27" s="6">
        <v>12</v>
      </c>
      <c r="B27" s="51" t="s">
        <v>50</v>
      </c>
      <c r="C27" s="52"/>
      <c r="D27" s="10">
        <v>72</v>
      </c>
      <c r="E27" s="6" t="s">
        <v>40</v>
      </c>
      <c r="F27" s="13"/>
      <c r="G27" s="53"/>
      <c r="H27" s="54"/>
      <c r="I27" s="54"/>
      <c r="J27" s="55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1.05</v>
      </c>
      <c r="U27" s="8">
        <f t="shared" si="0"/>
        <v>75.600000000000009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1">
        <f>U17+U18+U19+U20+U21+U22+U23+U24+U25+U26+U27</f>
        <v>5162.92</v>
      </c>
      <c r="T28" s="59"/>
      <c r="U28" s="42"/>
    </row>
    <row r="30" spans="1:23" ht="21.75" customHeight="1" x14ac:dyDescent="0.25">
      <c r="B30" s="29" t="s">
        <v>53</v>
      </c>
      <c r="C30" s="29"/>
      <c r="D30" s="58" t="s">
        <v>54</v>
      </c>
      <c r="E30" s="58"/>
      <c r="F30" s="58"/>
      <c r="G30" s="29" t="s">
        <v>55</v>
      </c>
      <c r="H30" s="29"/>
      <c r="I30" s="29"/>
      <c r="J30" s="29"/>
      <c r="K30" s="29"/>
      <c r="O30" s="2" t="s">
        <v>56</v>
      </c>
      <c r="P30" s="29" t="s">
        <v>7</v>
      </c>
      <c r="Q30" s="29"/>
      <c r="R30" s="29" t="s">
        <v>57</v>
      </c>
      <c r="S30" s="29"/>
    </row>
    <row r="32" spans="1:23" x14ac:dyDescent="0.3">
      <c r="B32" s="57"/>
      <c r="C32" s="57"/>
      <c r="D32" s="29"/>
      <c r="E32" s="29"/>
      <c r="F32" s="29"/>
      <c r="G32" s="29"/>
      <c r="H32" s="29"/>
      <c r="I32" s="29"/>
      <c r="J32" s="29"/>
      <c r="K32" s="29"/>
      <c r="O32" s="25" t="s">
        <v>58</v>
      </c>
      <c r="P32" s="29" t="s">
        <v>7</v>
      </c>
      <c r="Q32" s="29"/>
      <c r="R32" s="29" t="s">
        <v>59</v>
      </c>
      <c r="S32" s="29"/>
    </row>
  </sheetData>
  <mergeCells count="79"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  <mergeCell ref="R32:S32"/>
    <mergeCell ref="R30:S30"/>
    <mergeCell ref="S28:U28"/>
    <mergeCell ref="P32:Q32"/>
    <mergeCell ref="P30:Q30"/>
    <mergeCell ref="D32:F32"/>
    <mergeCell ref="B32:C32"/>
    <mergeCell ref="D30:F30"/>
    <mergeCell ref="B30:C30"/>
    <mergeCell ref="G30:K30"/>
    <mergeCell ref="G32:K32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8:C8"/>
    <mergeCell ref="B4:C6"/>
    <mergeCell ref="A11:A14"/>
    <mergeCell ref="B11:C14"/>
    <mergeCell ref="D11:D14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R3:S3"/>
    <mergeCell ref="Q2:R2"/>
    <mergeCell ref="R4:S4"/>
    <mergeCell ref="R5:S5"/>
    <mergeCell ref="O2:P2"/>
    <mergeCell ref="S2:T2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2026-04-16T06:47:05Z</cp:lastPrinted>
  <dcterms:created xsi:type="dcterms:W3CDTF">2025-12-16T05:53:15Z</dcterms:created>
  <dcterms:modified xsi:type="dcterms:W3CDTF">2026-04-16T06:47:31Z</dcterms:modified>
</cp:coreProperties>
</file>