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V24" i="1"/>
  <c r="T24" i="1"/>
  <c r="V23" i="1"/>
  <c r="V22" i="1"/>
  <c r="T22" i="1"/>
  <c r="V21" i="1"/>
  <c r="T21" i="1"/>
  <c r="V20" i="1"/>
  <c r="T20" i="1"/>
  <c r="V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<sst xmlns="http://schemas.openxmlformats.org/spreadsheetml/2006/main" count="110" uniqueCount="81">
  <si>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</si>
  <si>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</si>
  <si>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</si>
  <si>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</si>
  <si>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</si>
  <si>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</si>
  <si>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</si>
  <si>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</si>
  <si>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</si>
  <si>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</si>
  <si>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</si>
  <si>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</si>
  <si>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</si>
  <si>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</si>
  <si>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</si>
  <si>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</si>
  <si>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</si>
  <si>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</si>
  <si>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</si>
  <si>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</si>
  <si>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</si>
  <si>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</si>
  <si>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</si>
  <si>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</si>
  <si>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</si>
  <si>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</si>
  <si>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</si>
  <si>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</si>
  <si>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</si>
  <si>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</si>
  <si>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</si>
  <si>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</si>
  <si>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</si>
  <si>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</si>
  <si>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</si>
  <si>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</si>
  <si>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</si>
  <si>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</si>
  <si>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</si>
  <si>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</si>
  <si>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</si>
  <si>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</si>
  <si>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</si>
  <si>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</si>
  <si>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</si>
  <si>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</si>
  <si>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</si>
  <si>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</si>
  <si>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</si>
  <si>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</si>
  <si>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</si>
  <si>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</si>
  <si>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</si>
  <si>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</si>
  <si>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</si>
  <si>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</si>
  <si>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</si>
  <si>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</si>
  <si>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</si>
  <si>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</si>
  <si>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</si>
  <si>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</si>
  <si>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</si>
  <si>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</si>
  <si>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</si>
  <si>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</si>
  <si>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</si>
  <si>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</si>
  <si>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</si>
  <si>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</si>
  <si>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</si>
  <si>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</si>
  <si>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</si>
  <si>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0,045</t>
  </si>
  <si>
    <t>0,037</t>
  </si>
  <si>
    <t>0,041</t>
  </si>
  <si>
    <t>Меню-требование на выдачу продуктов питания № 1</t>
  </si>
  <si>
    <t>01.06.2026г</t>
  </si>
  <si>
    <t>0,0023</t>
  </si>
  <si>
    <t>0,0068</t>
  </si>
  <si>
    <t>0,083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</si>
</sst>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A10" zoomScale="80" zoomScaleNormal="80" workbookViewId="0">
      <selection activeCell="W24" sqref="W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5" t="s">
        <v>76</v>
      </c>
      <c r="H1" s="95"/>
      <c r="I1" s="95"/>
      <c r="J1" s="95"/>
      <c r="K1" s="95"/>
      <c r="L1" s="95"/>
      <c r="M1" s="95"/>
      <c r="N1" s="95"/>
      <c r="O1" s="76"/>
    </row>
    <row r="2" spans="2:22" ht="15" customHeight="1" x14ac:dyDescent="0.3">
      <c r="B2" s="1" t="s">
        <v>56</v>
      </c>
      <c r="C2" s="96"/>
      <c r="D2" s="96"/>
      <c r="E2" s="97" t="s">
        <v>57</v>
      </c>
      <c r="F2" s="97"/>
      <c r="G2" s="95" t="s">
        <v>1</v>
      </c>
      <c r="H2" s="95"/>
      <c r="I2" s="95"/>
      <c r="J2" s="95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98" t="s">
        <v>5</v>
      </c>
      <c r="U2" s="9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77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99" t="s">
        <v>7</v>
      </c>
      <c r="C5" s="100"/>
      <c r="D5" s="105" t="s">
        <v>8</v>
      </c>
      <c r="E5" s="106"/>
      <c r="F5" s="105" t="s">
        <v>9</v>
      </c>
      <c r="G5" s="111"/>
      <c r="H5" s="111"/>
      <c r="I5" s="111"/>
      <c r="J5" s="111"/>
      <c r="K5" s="89"/>
      <c r="L5" s="105" t="s">
        <v>10</v>
      </c>
      <c r="M5" s="106"/>
      <c r="N5" s="111" t="s">
        <v>11</v>
      </c>
      <c r="O5" s="106"/>
      <c r="P5" s="105" t="s">
        <v>12</v>
      </c>
      <c r="Q5" s="106"/>
      <c r="S5" s="114" t="s">
        <v>13</v>
      </c>
      <c r="T5" s="114"/>
    </row>
    <row r="6" spans="2:22" x14ac:dyDescent="0.25">
      <c r="B6" s="101"/>
      <c r="C6" s="102"/>
      <c r="D6" s="107"/>
      <c r="E6" s="108"/>
      <c r="F6" s="107"/>
      <c r="G6" s="112"/>
      <c r="H6" s="112"/>
      <c r="I6" s="112"/>
      <c r="J6" s="112"/>
      <c r="K6" s="90"/>
      <c r="L6" s="107"/>
      <c r="M6" s="108"/>
      <c r="N6" s="112"/>
      <c r="O6" s="108"/>
      <c r="P6" s="107"/>
      <c r="Q6" s="108"/>
      <c r="S6" s="114">
        <v>504202</v>
      </c>
      <c r="T6" s="114"/>
    </row>
    <row r="7" spans="2:22" ht="19.5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90"/>
      <c r="L7" s="107"/>
      <c r="M7" s="108"/>
      <c r="N7" s="112"/>
      <c r="O7" s="108"/>
      <c r="P7" s="107"/>
      <c r="Q7" s="108"/>
    </row>
    <row r="8" spans="2:22" ht="63" customHeight="1" thickBot="1" x14ac:dyDescent="0.3">
      <c r="B8" s="6" t="s">
        <v>14</v>
      </c>
      <c r="C8" s="7" t="s">
        <v>15</v>
      </c>
      <c r="D8" s="109"/>
      <c r="E8" s="110"/>
      <c r="F8" s="109"/>
      <c r="G8" s="113"/>
      <c r="H8" s="113"/>
      <c r="I8" s="113"/>
      <c r="J8" s="113"/>
      <c r="K8" s="91"/>
      <c r="L8" s="109"/>
      <c r="M8" s="110"/>
      <c r="N8" s="113"/>
      <c r="O8" s="110"/>
      <c r="P8" s="109"/>
      <c r="Q8" s="110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88"/>
      <c r="L9" s="131">
        <f>SUM(F9)*D9</f>
        <v>7475</v>
      </c>
      <c r="M9" s="121"/>
      <c r="N9" s="120">
        <f>SUM(T38)/P9</f>
        <v>59.530677966101692</v>
      </c>
      <c r="O9" s="121"/>
      <c r="P9" s="115">
        <v>59</v>
      </c>
      <c r="Q9" s="116"/>
      <c r="T9" s="1" t="s">
        <v>66</v>
      </c>
    </row>
    <row r="10" spans="2:22" ht="24.75" customHeight="1" thickBot="1" x14ac:dyDescent="0.3">
      <c r="B10" s="2"/>
      <c r="C10" s="2"/>
      <c r="D10" s="117" t="s">
        <v>16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20">
        <f>N9*P9</f>
        <v>3512.31</v>
      </c>
      <c r="P10" s="120"/>
      <c r="Q10" s="121"/>
    </row>
    <row r="11" spans="2:22" ht="19.5" thickBot="1" x14ac:dyDescent="0.3"/>
    <row r="12" spans="2:22" ht="21" customHeight="1" thickBot="1" x14ac:dyDescent="0.3">
      <c r="B12" s="105" t="s">
        <v>17</v>
      </c>
      <c r="C12" s="106"/>
      <c r="D12" s="106" t="s">
        <v>18</v>
      </c>
      <c r="E12" s="122" t="s">
        <v>19</v>
      </c>
      <c r="F12" s="117" t="s">
        <v>20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32" t="s">
        <v>21</v>
      </c>
      <c r="U12" s="122" t="s">
        <v>22</v>
      </c>
      <c r="V12" s="135" t="s">
        <v>23</v>
      </c>
    </row>
    <row r="13" spans="2:22" ht="17.25" customHeight="1" thickBot="1" x14ac:dyDescent="0.3">
      <c r="B13" s="107"/>
      <c r="C13" s="108"/>
      <c r="D13" s="108"/>
      <c r="E13" s="123"/>
      <c r="F13" s="117" t="s">
        <v>24</v>
      </c>
      <c r="G13" s="118"/>
      <c r="H13" s="118"/>
      <c r="I13" s="119"/>
      <c r="J13" s="118" t="s">
        <v>25</v>
      </c>
      <c r="K13" s="118"/>
      <c r="L13" s="118"/>
      <c r="M13" s="118"/>
      <c r="N13" s="118"/>
      <c r="O13" s="118"/>
      <c r="P13" s="118"/>
      <c r="Q13" s="117" t="s">
        <v>26</v>
      </c>
      <c r="R13" s="118"/>
      <c r="S13" s="119"/>
      <c r="T13" s="133"/>
      <c r="U13" s="123"/>
      <c r="V13" s="136"/>
    </row>
    <row r="14" spans="2:22" ht="121.5" customHeight="1" thickBot="1" x14ac:dyDescent="0.3">
      <c r="B14" s="107"/>
      <c r="C14" s="108"/>
      <c r="D14" s="108"/>
      <c r="E14" s="123"/>
      <c r="F14" s="8" t="s">
        <v>27</v>
      </c>
      <c r="G14" s="138" t="s">
        <v>28</v>
      </c>
      <c r="H14" s="138"/>
      <c r="I14" s="138"/>
      <c r="J14" s="138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33"/>
      <c r="U14" s="123"/>
      <c r="V14" s="136"/>
    </row>
    <row r="15" spans="2:22" ht="15.75" customHeight="1" thickBot="1" x14ac:dyDescent="0.3">
      <c r="B15" s="109"/>
      <c r="C15" s="110"/>
      <c r="D15" s="110"/>
      <c r="E15" s="124"/>
      <c r="F15" s="11"/>
      <c r="G15" s="139"/>
      <c r="H15" s="139"/>
      <c r="I15" s="139"/>
      <c r="J15" s="139"/>
      <c r="K15" s="86"/>
      <c r="L15" s="12"/>
      <c r="M15" s="12"/>
      <c r="N15" s="12"/>
      <c r="O15" s="12"/>
      <c r="P15" s="12"/>
      <c r="Q15" s="12"/>
      <c r="R15" s="12"/>
      <c r="S15" s="13"/>
      <c r="T15" s="134"/>
      <c r="U15" s="124"/>
      <c r="V15" s="137"/>
    </row>
    <row r="16" spans="2:22" x14ac:dyDescent="0.25">
      <c r="B16" s="145" t="s">
        <v>32</v>
      </c>
      <c r="C16" s="146"/>
      <c r="D16" s="14"/>
      <c r="E16" s="15"/>
      <c r="F16" s="16">
        <v>59</v>
      </c>
      <c r="G16" s="100">
        <v>59</v>
      </c>
      <c r="H16" s="147"/>
      <c r="I16" s="147"/>
      <c r="J16" s="148"/>
      <c r="K16" s="85">
        <v>59</v>
      </c>
      <c r="L16" s="17">
        <v>59</v>
      </c>
      <c r="M16" s="17">
        <v>59</v>
      </c>
      <c r="N16" s="17">
        <v>59</v>
      </c>
      <c r="O16" s="17">
        <v>59</v>
      </c>
      <c r="P16" s="17">
        <v>59</v>
      </c>
      <c r="Q16" s="17">
        <v>59</v>
      </c>
      <c r="R16" s="17">
        <v>59</v>
      </c>
      <c r="S16" s="18">
        <v>59</v>
      </c>
      <c r="T16" s="19"/>
      <c r="U16" s="15"/>
      <c r="V16" s="20"/>
    </row>
    <row r="17" spans="1:25" ht="19.5" thickBot="1" x14ac:dyDescent="0.3">
      <c r="B17" s="149" t="s">
        <v>33</v>
      </c>
      <c r="C17" s="150"/>
      <c r="D17" s="21"/>
      <c r="E17" s="22" t="s">
        <v>34</v>
      </c>
      <c r="F17" s="11">
        <v>200</v>
      </c>
      <c r="G17" s="139">
        <v>200</v>
      </c>
      <c r="H17" s="139"/>
      <c r="I17" s="139"/>
      <c r="J17" s="139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51" t="s">
        <v>60</v>
      </c>
      <c r="C18" s="152"/>
      <c r="D18" s="27">
        <v>46</v>
      </c>
      <c r="E18" s="28" t="s">
        <v>35</v>
      </c>
      <c r="F18" s="29"/>
      <c r="G18" s="153"/>
      <c r="H18" s="154"/>
      <c r="I18" s="154"/>
      <c r="J18" s="155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4" si="0">SUM(F18:S18)</f>
        <v>1.4999999999999999E-2</v>
      </c>
      <c r="U18" s="33">
        <v>0.89</v>
      </c>
      <c r="V18" s="34">
        <f t="shared" ref="V18:V37" si="1">SUM(U18)*D18</f>
        <v>40.94</v>
      </c>
    </row>
    <row r="19" spans="1:25" x14ac:dyDescent="0.3">
      <c r="A19" s="1">
        <v>2</v>
      </c>
      <c r="B19" s="140" t="s">
        <v>36</v>
      </c>
      <c r="C19" s="141"/>
      <c r="D19" s="35">
        <v>40</v>
      </c>
      <c r="E19" s="36" t="s">
        <v>35</v>
      </c>
      <c r="F19" s="37"/>
      <c r="G19" s="142"/>
      <c r="H19" s="143"/>
      <c r="I19" s="143"/>
      <c r="J19" s="14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 t="s">
        <v>73</v>
      </c>
      <c r="U19" s="41">
        <v>2.66</v>
      </c>
      <c r="V19" s="42">
        <f t="shared" si="1"/>
        <v>106.4</v>
      </c>
    </row>
    <row r="20" spans="1:25" x14ac:dyDescent="0.3">
      <c r="A20" s="1">
        <v>3</v>
      </c>
      <c r="B20" s="140" t="s">
        <v>37</v>
      </c>
      <c r="C20" s="141"/>
      <c r="D20" s="35">
        <v>40</v>
      </c>
      <c r="E20" s="36" t="s">
        <v>35</v>
      </c>
      <c r="F20" s="37"/>
      <c r="G20" s="142"/>
      <c r="H20" s="143"/>
      <c r="I20" s="143"/>
      <c r="J20" s="14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0.18</v>
      </c>
      <c r="V20" s="42">
        <f t="shared" si="1"/>
        <v>7.1999999999999993</v>
      </c>
    </row>
    <row r="21" spans="1:25" x14ac:dyDescent="0.3">
      <c r="A21" s="1">
        <v>4</v>
      </c>
      <c r="B21" s="140" t="s">
        <v>38</v>
      </c>
      <c r="C21" s="141"/>
      <c r="D21" s="35">
        <v>40</v>
      </c>
      <c r="E21" s="36" t="s">
        <v>35</v>
      </c>
      <c r="F21" s="37"/>
      <c r="G21" s="142"/>
      <c r="H21" s="143"/>
      <c r="I21" s="143"/>
      <c r="J21" s="14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0.41</v>
      </c>
      <c r="V21" s="42">
        <f t="shared" si="1"/>
        <v>16.399999999999999</v>
      </c>
    </row>
    <row r="22" spans="1:25" x14ac:dyDescent="0.3">
      <c r="A22" s="1">
        <v>5</v>
      </c>
      <c r="B22" s="140" t="s">
        <v>39</v>
      </c>
      <c r="C22" s="141"/>
      <c r="D22" s="35">
        <v>160</v>
      </c>
      <c r="E22" s="66" t="s">
        <v>35</v>
      </c>
      <c r="F22" s="37"/>
      <c r="G22" s="142"/>
      <c r="H22" s="143"/>
      <c r="I22" s="143"/>
      <c r="J22" s="14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0.47</v>
      </c>
      <c r="V22" s="42">
        <f t="shared" si="1"/>
        <v>75.199999999999989</v>
      </c>
    </row>
    <row r="23" spans="1:25" x14ac:dyDescent="0.3">
      <c r="A23" s="1">
        <v>6</v>
      </c>
      <c r="B23" s="140" t="s">
        <v>41</v>
      </c>
      <c r="C23" s="141"/>
      <c r="D23" s="35">
        <v>360</v>
      </c>
      <c r="E23" s="61" t="s">
        <v>35</v>
      </c>
      <c r="F23" s="37"/>
      <c r="G23" s="142"/>
      <c r="H23" s="143"/>
      <c r="I23" s="143"/>
      <c r="J23" s="14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78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40" t="s">
        <v>42</v>
      </c>
      <c r="C24" s="141"/>
      <c r="D24" s="35">
        <v>278</v>
      </c>
      <c r="E24" s="36" t="s">
        <v>35</v>
      </c>
      <c r="F24" s="37"/>
      <c r="G24" s="142"/>
      <c r="H24" s="143"/>
      <c r="I24" s="143"/>
      <c r="J24" s="14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0.59</v>
      </c>
      <c r="V24" s="42">
        <f t="shared" si="1"/>
        <v>164.01999999999998</v>
      </c>
      <c r="Y24" s="1" t="s">
        <v>63</v>
      </c>
    </row>
    <row r="25" spans="1:25" x14ac:dyDescent="0.3">
      <c r="A25" s="1">
        <v>8</v>
      </c>
      <c r="B25" s="140" t="s">
        <v>43</v>
      </c>
      <c r="C25" s="141"/>
      <c r="D25" s="35">
        <v>34</v>
      </c>
      <c r="E25" s="36" t="s">
        <v>35</v>
      </c>
      <c r="F25" s="37"/>
      <c r="G25" s="142"/>
      <c r="H25" s="143"/>
      <c r="I25" s="143"/>
      <c r="J25" s="14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 t="s">
        <v>74</v>
      </c>
      <c r="U25" s="41">
        <v>2.1800000000000002</v>
      </c>
      <c r="V25" s="42">
        <f t="shared" si="1"/>
        <v>74.12</v>
      </c>
    </row>
    <row r="26" spans="1:25" ht="15.75" customHeight="1" x14ac:dyDescent="0.3">
      <c r="A26" s="1">
        <v>9</v>
      </c>
      <c r="B26" s="140" t="s">
        <v>44</v>
      </c>
      <c r="C26" s="141"/>
      <c r="D26" s="35">
        <v>750</v>
      </c>
      <c r="E26" s="36" t="s">
        <v>35</v>
      </c>
      <c r="F26" s="37"/>
      <c r="G26" s="142"/>
      <c r="H26" s="143"/>
      <c r="I26" s="143"/>
      <c r="J26" s="14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75</v>
      </c>
      <c r="U26" s="41">
        <v>2.42</v>
      </c>
      <c r="V26" s="42">
        <f t="shared" si="1"/>
        <v>1815</v>
      </c>
    </row>
    <row r="27" spans="1:25" x14ac:dyDescent="0.3">
      <c r="A27" s="1">
        <v>10</v>
      </c>
      <c r="B27" s="140" t="s">
        <v>29</v>
      </c>
      <c r="C27" s="141"/>
      <c r="D27" s="43">
        <v>195</v>
      </c>
      <c r="E27" s="36" t="s">
        <v>35</v>
      </c>
      <c r="F27" s="44"/>
      <c r="G27" s="142"/>
      <c r="H27" s="143"/>
      <c r="I27" s="143"/>
      <c r="J27" s="14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79</v>
      </c>
      <c r="U27" s="41">
        <v>0.4</v>
      </c>
      <c r="V27" s="42">
        <f t="shared" si="1"/>
        <v>78</v>
      </c>
    </row>
    <row r="28" spans="1:25" x14ac:dyDescent="0.3">
      <c r="A28" s="1">
        <v>11</v>
      </c>
      <c r="B28" s="140" t="s">
        <v>45</v>
      </c>
      <c r="C28" s="141"/>
      <c r="D28" s="35">
        <v>75</v>
      </c>
      <c r="E28" s="36" t="s">
        <v>35</v>
      </c>
      <c r="F28" s="37">
        <v>3.0000000000000001E-3</v>
      </c>
      <c r="G28" s="142">
        <v>0.01</v>
      </c>
      <c r="H28" s="143"/>
      <c r="I28" s="143"/>
      <c r="J28" s="14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1.95</v>
      </c>
      <c r="V28" s="42">
        <f t="shared" si="1"/>
        <v>146.25</v>
      </c>
    </row>
    <row r="29" spans="1:25" x14ac:dyDescent="0.3">
      <c r="A29" s="1">
        <v>12</v>
      </c>
      <c r="B29" s="140" t="s">
        <v>30</v>
      </c>
      <c r="C29" s="141"/>
      <c r="D29" s="35">
        <v>49</v>
      </c>
      <c r="E29" s="36" t="s">
        <v>35</v>
      </c>
      <c r="F29" s="37"/>
      <c r="G29" s="142"/>
      <c r="H29" s="143"/>
      <c r="I29" s="143"/>
      <c r="J29" s="14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80</v>
      </c>
      <c r="U29" s="41">
        <v>4.9000000000000004</v>
      </c>
      <c r="V29" s="42">
        <f t="shared" si="1"/>
        <v>240.10000000000002</v>
      </c>
    </row>
    <row r="30" spans="1:25" x14ac:dyDescent="0.3">
      <c r="A30" s="1">
        <v>13</v>
      </c>
      <c r="B30" s="140" t="s">
        <v>46</v>
      </c>
      <c r="C30" s="141"/>
      <c r="D30" s="35">
        <v>88</v>
      </c>
      <c r="E30" s="36" t="s">
        <v>40</v>
      </c>
      <c r="F30" s="37">
        <v>4.4999999999999998E-2</v>
      </c>
      <c r="G30" s="142"/>
      <c r="H30" s="143"/>
      <c r="I30" s="143"/>
      <c r="J30" s="14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3</v>
      </c>
      <c r="V30" s="42">
        <f t="shared" si="1"/>
        <v>264</v>
      </c>
    </row>
    <row r="31" spans="1:25" x14ac:dyDescent="0.3">
      <c r="A31" s="1">
        <v>14</v>
      </c>
      <c r="B31" s="140" t="s">
        <v>47</v>
      </c>
      <c r="C31" s="141"/>
      <c r="D31" s="35">
        <v>450</v>
      </c>
      <c r="E31" s="36" t="s">
        <v>35</v>
      </c>
      <c r="F31" s="37"/>
      <c r="G31" s="142"/>
      <c r="H31" s="143"/>
      <c r="I31" s="143"/>
      <c r="J31" s="14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1.2E-2</v>
      </c>
      <c r="V31" s="42">
        <f t="shared" si="1"/>
        <v>5.4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1.18</v>
      </c>
      <c r="V32" s="42">
        <f t="shared" si="1"/>
        <v>64.899999999999991</v>
      </c>
    </row>
    <row r="33" spans="1:22" x14ac:dyDescent="0.3">
      <c r="A33" s="1">
        <v>17</v>
      </c>
      <c r="B33" s="156" t="s">
        <v>48</v>
      </c>
      <c r="C33" s="157"/>
      <c r="D33" s="45">
        <v>7</v>
      </c>
      <c r="E33" s="64" t="s">
        <v>61</v>
      </c>
      <c r="F33" s="46"/>
      <c r="G33" s="158"/>
      <c r="H33" s="159"/>
      <c r="I33" s="159"/>
      <c r="J33" s="16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5</v>
      </c>
      <c r="V33" s="42">
        <f t="shared" si="1"/>
        <v>35</v>
      </c>
    </row>
    <row r="34" spans="1:22" x14ac:dyDescent="0.3">
      <c r="A34" s="1">
        <v>19</v>
      </c>
      <c r="B34" s="156" t="s">
        <v>28</v>
      </c>
      <c r="C34" s="157"/>
      <c r="D34" s="45">
        <v>820</v>
      </c>
      <c r="E34" s="36" t="s">
        <v>35</v>
      </c>
      <c r="F34" s="46"/>
      <c r="G34" s="158">
        <v>2.0000000000000001E-4</v>
      </c>
      <c r="H34" s="159"/>
      <c r="I34" s="159"/>
      <c r="J34" s="16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2.4E-2</v>
      </c>
      <c r="V34" s="42">
        <f t="shared" si="1"/>
        <v>19.68</v>
      </c>
    </row>
    <row r="35" spans="1:22" x14ac:dyDescent="0.3">
      <c r="A35" s="1">
        <v>22</v>
      </c>
      <c r="B35" s="156" t="s">
        <v>27</v>
      </c>
      <c r="C35" s="157"/>
      <c r="D35" s="48">
        <v>60</v>
      </c>
      <c r="E35" s="49" t="s">
        <v>35</v>
      </c>
      <c r="F35" s="50">
        <v>0.02</v>
      </c>
      <c r="G35" s="158"/>
      <c r="H35" s="159"/>
      <c r="I35" s="159"/>
      <c r="J35" s="160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1.18</v>
      </c>
      <c r="V35" s="42">
        <f t="shared" si="1"/>
        <v>70.8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72</v>
      </c>
      <c r="U36" s="41">
        <v>1.5</v>
      </c>
      <c r="V36" s="42">
        <f t="shared" si="1"/>
        <v>232.5</v>
      </c>
    </row>
    <row r="37" spans="1:22" ht="19.5" thickBot="1" x14ac:dyDescent="0.35">
      <c r="A37" s="1">
        <v>24</v>
      </c>
      <c r="B37" s="161" t="s">
        <v>31</v>
      </c>
      <c r="C37" s="162"/>
      <c r="D37" s="53">
        <v>20</v>
      </c>
      <c r="E37" s="22" t="s">
        <v>35</v>
      </c>
      <c r="F37" s="54"/>
      <c r="G37" s="163"/>
      <c r="H37" s="164"/>
      <c r="I37" s="164"/>
      <c r="J37" s="165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</v>
      </c>
      <c r="V37" s="42">
        <f t="shared" si="1"/>
        <v>6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66">
        <f>V18+V19+V20+V21+V22+V23+V24+V25+V26+V27+V28+V29+V30+V31+V32+V33+V34+V35+V36+V37</f>
        <v>3512.31</v>
      </c>
      <c r="U38" s="120"/>
      <c r="V38" s="121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167"/>
      <c r="C42" s="167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B42:C42"/>
    <mergeCell ref="D42:F42"/>
    <mergeCell ref="G42:L42"/>
    <mergeCell ref="Q42:R42"/>
    <mergeCell ref="S42:T42"/>
    <mergeCell ref="B35:C35"/>
    <mergeCell ref="G35:J35"/>
    <mergeCell ref="B37:C37"/>
    <mergeCell ref="G37:J37"/>
    <mergeCell ref="T38:V38"/>
    <mergeCell ref="B40:C40"/>
    <mergeCell ref="D40:F40"/>
    <mergeCell ref="G40:L40"/>
    <mergeCell ref="Q40:R40"/>
    <mergeCell ref="S40:T40"/>
    <mergeCell ref="B33:C33"/>
    <mergeCell ref="G33:J33"/>
    <mergeCell ref="B34:C34"/>
    <mergeCell ref="G34:J34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I13"/>
    <mergeCell ref="J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L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2026-05-18T07:15:42Z</cp:lastPrinted>
  <dcterms:created xsi:type="dcterms:W3CDTF">2023-12-01T12:46:47Z</dcterms:created>
  <dcterms:modified xsi:type="dcterms:W3CDTF">2026-06-02T10:08:12Z</dcterms:modified>
</cp:coreProperties>
</file>