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70" windowWidth="19815" windowHeight="8640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P27" i="1" l="1"/>
  <c r="P26" i="1" l="1"/>
  <c r="P25" i="1"/>
  <c r="P24" i="1"/>
  <c r="P23" i="1"/>
  <c r="P22" i="1"/>
  <c r="P21" i="1"/>
  <c r="P20" i="1"/>
  <c r="P19" i="1"/>
  <c r="P18" i="1"/>
  <c r="P17" i="1"/>
  <c r="G8" i="1"/>
  <c r="N28" i="1" l="1"/>
  <c r="I8" i="1" s="1"/>
  <c r="J9" i="1" s="1"/>
</calcChain>
</file>

<file path=xl/sharedStrings.xml><?xml version="1.0" encoding="utf-8"?>
<sst xmlns="http://schemas.openxmlformats.org/spreadsheetml/2006/main" count="82" uniqueCount="67">
  <si>
    <t xml:space="preserve">Утверждаю </t>
  </si>
  <si>
    <t xml:space="preserve">Меню-требование на выдачу продуктов питания </t>
  </si>
  <si>
    <t>директор</t>
  </si>
  <si>
    <t>______________________________</t>
  </si>
  <si>
    <t>Балкарова М.М.</t>
  </si>
  <si>
    <t xml:space="preserve">Учреждение: МКОУ "НШДС с.п. В.Акбаш "          </t>
  </si>
  <si>
    <t>Ответственное лицо</t>
  </si>
  <si>
    <t>_____________________</t>
  </si>
  <si>
    <t xml:space="preserve"> Алагирова  М.А.</t>
  </si>
  <si>
    <t xml:space="preserve">2 неделя </t>
  </si>
  <si>
    <t>понедельник</t>
  </si>
  <si>
    <t>формы по ОКУД</t>
  </si>
  <si>
    <t xml:space="preserve">Коды категорий довольствующихся
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</si>
  <si>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</si>
  <si>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</si>
  <si>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</si>
  <si>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</si>
  <si>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</si>
  <si>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</si>
  <si>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 xml:space="preserve"> 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</si>
  <si>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</si>
  <si>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</si>
  <si>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</si>
  <si>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</si>
  <si>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</si>
  <si>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</si>
  <si>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</si>
  <si>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</si>
  <si>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</si>
  <si>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</si>
  <si>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</si>
  <si>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 xml:space="preserve">Плов из говядины </t>
  </si>
  <si>
    <t>Чай с сахаром</t>
  </si>
  <si>
    <t>Хлеб пшенич</t>
  </si>
  <si>
    <t>Количество порций</t>
  </si>
  <si>
    <t>Выход -вес порций</t>
  </si>
  <si>
    <t>г</t>
  </si>
  <si>
    <t>200\15</t>
  </si>
  <si>
    <t>Мясо говяж</t>
  </si>
  <si>
    <t>кг</t>
  </si>
  <si>
    <t>Соль</t>
  </si>
  <si>
    <t>Морковь</t>
  </si>
  <si>
    <t>Лук</t>
  </si>
  <si>
    <t>Крупа рисовая</t>
  </si>
  <si>
    <t>Масло раст</t>
  </si>
  <si>
    <t>Хлеб</t>
  </si>
  <si>
    <t>Томат</t>
  </si>
  <si>
    <t>Чай</t>
  </si>
  <si>
    <t>Сахар</t>
  </si>
  <si>
    <t>Итог:</t>
  </si>
  <si>
    <t>Главный бухгалтер</t>
  </si>
  <si>
    <t>_______________</t>
  </si>
  <si>
    <t>Кандрокова     Ж.С.</t>
  </si>
  <si>
    <t>Повар</t>
  </si>
  <si>
    <t>Фиапшева  М.А.</t>
  </si>
  <si>
    <t>Кладовщик</t>
  </si>
  <si>
    <t>Алагирова М.А.</t>
  </si>
  <si>
    <t>0,003</t>
  </si>
  <si>
    <t>0,015</t>
  </si>
  <si>
    <t>0,005</t>
  </si>
  <si>
    <t xml:space="preserve">Огурцы </t>
  </si>
  <si>
    <t>Огурцы</t>
  </si>
  <si>
    <t>0,002</t>
  </si>
  <si>
    <t>№ 3</t>
  </si>
  <si>
    <t>05.10.2026г.</t>
  </si>
  <si>
    <t>0,085</t>
  </si>
  <si>
    <t>0,0789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</si>
</sst>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/>
    <xf numFmtId="0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165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topLeftCell="A19" zoomScale="71" zoomScaleNormal="71" workbookViewId="0">
      <selection activeCell="U25" sqref="U25"/>
    </sheetView>
  </sheetViews>
  <sheetFormatPr defaultColWidth="9.140625" defaultRowHeight="18.75" x14ac:dyDescent="0.25"/>
  <cols>
    <col min="1" max="1" width="4.140625" style="1" bestFit="1" customWidth="1"/>
    <col min="2" max="2" width="15.14062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42578125" style="1" customWidth="1"/>
    <col min="7" max="7" width="23" style="1" customWidth="1"/>
    <col min="8" max="8" width="17.5703125" style="1" customWidth="1"/>
    <col min="9" max="9" width="17" style="1" customWidth="1"/>
    <col min="10" max="10" width="14.42578125" style="1" customWidth="1"/>
    <col min="11" max="13" width="12.5703125" style="1" customWidth="1"/>
    <col min="14" max="14" width="10.7109375" style="1" customWidth="1"/>
    <col min="15" max="15" width="11.28515625" style="1" customWidth="1"/>
    <col min="16" max="16" width="10.7109375" style="1" customWidth="1"/>
    <col min="17" max="17" width="9.140625" style="1" bestFit="1" customWidth="1"/>
    <col min="18" max="16384" width="9.140625" style="1"/>
  </cols>
  <sheetData>
    <row r="1" spans="1:19" ht="21" customHeight="1" x14ac:dyDescent="0.25">
      <c r="B1" s="1" t="s">
        <v>0</v>
      </c>
      <c r="G1" s="43" t="s">
        <v>1</v>
      </c>
      <c r="H1" s="43"/>
      <c r="I1" s="43"/>
      <c r="J1" s="1" t="s">
        <v>63</v>
      </c>
    </row>
    <row r="2" spans="1:19" ht="15" customHeight="1" x14ac:dyDescent="0.3">
      <c r="B2" s="1" t="s">
        <v>2</v>
      </c>
      <c r="C2" s="22" t="s">
        <v>3</v>
      </c>
      <c r="D2" s="22"/>
      <c r="E2" s="44" t="s">
        <v>4</v>
      </c>
      <c r="F2" s="44"/>
      <c r="G2" s="22" t="s">
        <v>5</v>
      </c>
      <c r="H2" s="22"/>
      <c r="I2" s="22"/>
      <c r="J2" s="22" t="s">
        <v>6</v>
      </c>
      <c r="K2" s="22"/>
      <c r="L2" s="22" t="s">
        <v>7</v>
      </c>
      <c r="M2" s="22"/>
      <c r="N2" s="37" t="s">
        <v>8</v>
      </c>
      <c r="O2" s="37"/>
    </row>
    <row r="3" spans="1:19" ht="37.5" x14ac:dyDescent="0.25">
      <c r="B3" s="4" t="s">
        <v>64</v>
      </c>
      <c r="G3" s="2" t="s">
        <v>9</v>
      </c>
      <c r="H3" s="1" t="s">
        <v>10</v>
      </c>
      <c r="M3" s="22" t="s">
        <v>11</v>
      </c>
      <c r="N3" s="22"/>
    </row>
    <row r="4" spans="1:19" ht="27.75" customHeight="1" x14ac:dyDescent="0.25">
      <c r="B4" s="29" t="s">
        <v>12</v>
      </c>
      <c r="C4" s="38"/>
      <c r="D4" s="29" t="s">
        <v>13</v>
      </c>
      <c r="E4" s="38"/>
      <c r="F4" s="29" t="s">
        <v>14</v>
      </c>
      <c r="G4" s="29" t="s">
        <v>15</v>
      </c>
      <c r="H4" s="38"/>
      <c r="I4" s="29" t="s">
        <v>16</v>
      </c>
      <c r="J4" s="29" t="s">
        <v>17</v>
      </c>
      <c r="K4" s="38"/>
      <c r="M4" s="29" t="s">
        <v>18</v>
      </c>
      <c r="N4" s="36"/>
    </row>
    <row r="5" spans="1:19" x14ac:dyDescent="0.25">
      <c r="B5" s="39"/>
      <c r="C5" s="40"/>
      <c r="D5" s="39"/>
      <c r="E5" s="40"/>
      <c r="F5" s="30"/>
      <c r="G5" s="39"/>
      <c r="H5" s="40"/>
      <c r="I5" s="30"/>
      <c r="J5" s="39"/>
      <c r="K5" s="40"/>
      <c r="M5" s="29">
        <v>504202</v>
      </c>
      <c r="N5" s="36"/>
    </row>
    <row r="6" spans="1:19" ht="19.5" customHeight="1" x14ac:dyDescent="0.25">
      <c r="B6" s="41"/>
      <c r="C6" s="42"/>
      <c r="D6" s="39"/>
      <c r="E6" s="40"/>
      <c r="F6" s="30"/>
      <c r="G6" s="39"/>
      <c r="H6" s="40"/>
      <c r="I6" s="30"/>
      <c r="J6" s="39"/>
      <c r="K6" s="40"/>
      <c r="S6" s="1" t="s">
        <v>19</v>
      </c>
    </row>
    <row r="7" spans="1:19" ht="82.5" customHeight="1" x14ac:dyDescent="0.25">
      <c r="B7" s="5" t="s">
        <v>20</v>
      </c>
      <c r="C7" s="5" t="s">
        <v>21</v>
      </c>
      <c r="D7" s="41"/>
      <c r="E7" s="42"/>
      <c r="F7" s="31"/>
      <c r="G7" s="41"/>
      <c r="H7" s="42"/>
      <c r="I7" s="31"/>
      <c r="J7" s="41"/>
      <c r="K7" s="42"/>
    </row>
    <row r="8" spans="1:19" ht="24" customHeight="1" x14ac:dyDescent="0.25">
      <c r="B8" s="29"/>
      <c r="C8" s="36"/>
      <c r="D8" s="45">
        <v>84</v>
      </c>
      <c r="E8" s="46"/>
      <c r="F8" s="6">
        <v>82</v>
      </c>
      <c r="G8" s="29">
        <f>SUM(F8)*D8</f>
        <v>6888</v>
      </c>
      <c r="H8" s="36"/>
      <c r="I8" s="7">
        <f>SUM(N28)/J8</f>
        <v>88.378591549295763</v>
      </c>
      <c r="J8" s="29">
        <v>71</v>
      </c>
      <c r="K8" s="36"/>
    </row>
    <row r="9" spans="1:19" ht="24.75" customHeight="1" x14ac:dyDescent="0.25">
      <c r="B9" s="2"/>
      <c r="C9" s="2"/>
      <c r="D9" s="29" t="s">
        <v>22</v>
      </c>
      <c r="E9" s="35"/>
      <c r="F9" s="35"/>
      <c r="G9" s="35"/>
      <c r="H9" s="35"/>
      <c r="I9" s="36"/>
      <c r="J9" s="23">
        <f>J8*I8</f>
        <v>6274.8799999999992</v>
      </c>
      <c r="K9" s="25"/>
    </row>
    <row r="11" spans="1:19" ht="21" customHeight="1" x14ac:dyDescent="0.25">
      <c r="A11" s="29"/>
      <c r="B11" s="29" t="s">
        <v>23</v>
      </c>
      <c r="C11" s="38"/>
      <c r="D11" s="29" t="s">
        <v>24</v>
      </c>
      <c r="E11" s="29" t="s">
        <v>25</v>
      </c>
      <c r="F11" s="29" t="s">
        <v>26</v>
      </c>
      <c r="G11" s="35"/>
      <c r="H11" s="35"/>
      <c r="I11" s="35"/>
      <c r="J11" s="35"/>
      <c r="K11" s="35"/>
      <c r="L11" s="35"/>
      <c r="M11" s="36"/>
      <c r="N11" s="32" t="s">
        <v>27</v>
      </c>
      <c r="O11" s="29" t="s">
        <v>28</v>
      </c>
      <c r="P11" s="26" t="s">
        <v>29</v>
      </c>
    </row>
    <row r="12" spans="1:19" ht="17.25" customHeight="1" x14ac:dyDescent="0.25">
      <c r="A12" s="30"/>
      <c r="B12" s="39"/>
      <c r="C12" s="40"/>
      <c r="D12" s="30"/>
      <c r="E12" s="30"/>
      <c r="F12" s="29" t="s">
        <v>30</v>
      </c>
      <c r="G12" s="35"/>
      <c r="H12" s="35"/>
      <c r="I12" s="35"/>
      <c r="J12" s="35"/>
      <c r="K12" s="35"/>
      <c r="L12" s="35"/>
      <c r="M12" s="36"/>
      <c r="N12" s="33"/>
      <c r="O12" s="30"/>
      <c r="P12" s="27"/>
    </row>
    <row r="13" spans="1:19" ht="71.25" customHeight="1" x14ac:dyDescent="0.25">
      <c r="A13" s="30"/>
      <c r="B13" s="39"/>
      <c r="C13" s="40"/>
      <c r="D13" s="30"/>
      <c r="E13" s="30"/>
      <c r="F13" s="29" t="s">
        <v>31</v>
      </c>
      <c r="G13" s="8" t="s">
        <v>32</v>
      </c>
      <c r="H13" s="8" t="s">
        <v>33</v>
      </c>
      <c r="I13" s="29" t="s">
        <v>60</v>
      </c>
      <c r="J13" s="29"/>
      <c r="K13" s="29"/>
      <c r="L13" s="29"/>
      <c r="M13" s="29"/>
      <c r="N13" s="33"/>
      <c r="O13" s="30"/>
      <c r="P13" s="27"/>
    </row>
    <row r="14" spans="1:19" ht="15.75" customHeight="1" x14ac:dyDescent="0.25">
      <c r="A14" s="31"/>
      <c r="B14" s="41"/>
      <c r="C14" s="42"/>
      <c r="D14" s="31"/>
      <c r="E14" s="31"/>
      <c r="F14" s="31"/>
      <c r="G14" s="9"/>
      <c r="H14" s="9"/>
      <c r="I14" s="31"/>
      <c r="J14" s="31"/>
      <c r="K14" s="31"/>
      <c r="L14" s="31"/>
      <c r="M14" s="31"/>
      <c r="N14" s="34"/>
      <c r="O14" s="31"/>
      <c r="P14" s="28"/>
    </row>
    <row r="15" spans="1:19" ht="18.75" customHeight="1" x14ac:dyDescent="0.25">
      <c r="A15" s="10"/>
      <c r="B15" s="49" t="s">
        <v>34</v>
      </c>
      <c r="C15" s="50"/>
      <c r="D15" s="5"/>
      <c r="E15" s="5"/>
      <c r="F15" s="5">
        <v>71</v>
      </c>
      <c r="G15" s="5">
        <v>71</v>
      </c>
      <c r="H15" s="5">
        <v>71</v>
      </c>
      <c r="I15" s="5">
        <v>71</v>
      </c>
      <c r="J15" s="5"/>
      <c r="K15" s="5"/>
      <c r="L15" s="5"/>
      <c r="M15" s="5"/>
      <c r="N15" s="5"/>
      <c r="O15" s="5"/>
      <c r="P15" s="5"/>
    </row>
    <row r="16" spans="1:19" ht="18.75" customHeight="1" x14ac:dyDescent="0.25">
      <c r="A16" s="10"/>
      <c r="B16" s="49" t="s">
        <v>35</v>
      </c>
      <c r="C16" s="50"/>
      <c r="D16" s="5"/>
      <c r="E16" s="5" t="s">
        <v>36</v>
      </c>
      <c r="F16" s="5">
        <v>240</v>
      </c>
      <c r="G16" s="5" t="s">
        <v>37</v>
      </c>
      <c r="H16" s="5">
        <v>60</v>
      </c>
      <c r="I16" s="5">
        <v>60</v>
      </c>
      <c r="J16" s="5"/>
      <c r="K16" s="5"/>
      <c r="L16" s="5"/>
      <c r="M16" s="5"/>
      <c r="N16" s="5"/>
      <c r="O16" s="5"/>
      <c r="P16" s="5"/>
    </row>
    <row r="17" spans="1:19" x14ac:dyDescent="0.3">
      <c r="A17" s="10">
        <v>1</v>
      </c>
      <c r="B17" s="47" t="s">
        <v>38</v>
      </c>
      <c r="C17" s="48"/>
      <c r="D17" s="12">
        <v>750</v>
      </c>
      <c r="E17" s="5" t="s">
        <v>39</v>
      </c>
      <c r="F17" s="20">
        <v>9.5000000000000001E-2</v>
      </c>
      <c r="G17" s="5"/>
      <c r="H17" s="5"/>
      <c r="I17" s="5"/>
      <c r="J17" s="5"/>
      <c r="K17" s="5"/>
      <c r="L17" s="5"/>
      <c r="M17" s="5"/>
      <c r="N17" s="15">
        <v>9.5000000000000001E-2</v>
      </c>
      <c r="O17" s="7">
        <v>6.75</v>
      </c>
      <c r="P17" s="7">
        <f t="shared" ref="P17:P27" si="0">SUM(O17)*D17</f>
        <v>5062.5</v>
      </c>
    </row>
    <row r="18" spans="1:19" x14ac:dyDescent="0.3">
      <c r="A18" s="10">
        <v>2</v>
      </c>
      <c r="B18" s="47" t="s">
        <v>40</v>
      </c>
      <c r="C18" s="48"/>
      <c r="D18" s="12">
        <v>19</v>
      </c>
      <c r="E18" s="5" t="s">
        <v>39</v>
      </c>
      <c r="F18" s="13">
        <v>2E-3</v>
      </c>
      <c r="G18" s="5"/>
      <c r="H18" s="5"/>
      <c r="I18" s="5"/>
      <c r="J18" s="5"/>
      <c r="K18" s="5"/>
      <c r="L18" s="5"/>
      <c r="M18" s="5"/>
      <c r="N18" s="14" t="s">
        <v>62</v>
      </c>
      <c r="O18" s="7">
        <v>0.14000000000000001</v>
      </c>
      <c r="P18" s="7">
        <f t="shared" si="0"/>
        <v>2.66</v>
      </c>
    </row>
    <row r="19" spans="1:19" x14ac:dyDescent="0.3">
      <c r="A19" s="10">
        <v>3</v>
      </c>
      <c r="B19" s="47" t="s">
        <v>41</v>
      </c>
      <c r="C19" s="48"/>
      <c r="D19" s="12">
        <v>40</v>
      </c>
      <c r="E19" s="5" t="s">
        <v>39</v>
      </c>
      <c r="F19" s="13">
        <v>3.0000000000000001E-3</v>
      </c>
      <c r="G19" s="5"/>
      <c r="H19" s="5"/>
      <c r="I19" s="5"/>
      <c r="J19" s="5"/>
      <c r="K19" s="5"/>
      <c r="L19" s="5"/>
      <c r="M19" s="5"/>
      <c r="N19" s="14" t="s">
        <v>57</v>
      </c>
      <c r="O19" s="7">
        <v>0.21</v>
      </c>
      <c r="P19" s="7">
        <f t="shared" si="0"/>
        <v>8.4</v>
      </c>
    </row>
    <row r="20" spans="1:19" x14ac:dyDescent="0.3">
      <c r="A20" s="10">
        <v>4</v>
      </c>
      <c r="B20" s="47" t="s">
        <v>42</v>
      </c>
      <c r="C20" s="48"/>
      <c r="D20" s="12">
        <v>30</v>
      </c>
      <c r="E20" s="5" t="s">
        <v>39</v>
      </c>
      <c r="F20" s="13">
        <v>3.0000000000000001E-3</v>
      </c>
      <c r="G20" s="5"/>
      <c r="H20" s="5"/>
      <c r="I20" s="5"/>
      <c r="J20" s="5"/>
      <c r="K20" s="5"/>
      <c r="L20" s="5"/>
      <c r="M20" s="5"/>
      <c r="N20" s="14" t="s">
        <v>57</v>
      </c>
      <c r="O20" s="7">
        <v>0.21</v>
      </c>
      <c r="P20" s="7">
        <f t="shared" si="0"/>
        <v>6.3</v>
      </c>
    </row>
    <row r="21" spans="1:19" x14ac:dyDescent="0.3">
      <c r="A21" s="10">
        <v>5</v>
      </c>
      <c r="B21" s="47" t="s">
        <v>43</v>
      </c>
      <c r="C21" s="48"/>
      <c r="D21" s="12">
        <v>60</v>
      </c>
      <c r="E21" s="5" t="s">
        <v>39</v>
      </c>
      <c r="F21" s="13">
        <v>8.5000000000000006E-2</v>
      </c>
      <c r="G21" s="5"/>
      <c r="H21" s="5"/>
      <c r="I21" s="5"/>
      <c r="J21" s="5"/>
      <c r="K21" s="5"/>
      <c r="L21" s="5"/>
      <c r="M21" s="5"/>
      <c r="N21" s="14" t="s">
        <v>65</v>
      </c>
      <c r="O21" s="7">
        <v>6.04</v>
      </c>
      <c r="P21" s="7">
        <f t="shared" si="0"/>
        <v>362.4</v>
      </c>
      <c r="S21" s="1" t="s">
        <v>19</v>
      </c>
    </row>
    <row r="22" spans="1:19" x14ac:dyDescent="0.3">
      <c r="A22" s="10">
        <v>6</v>
      </c>
      <c r="B22" s="47" t="s">
        <v>44</v>
      </c>
      <c r="C22" s="48"/>
      <c r="D22" s="12">
        <v>170</v>
      </c>
      <c r="E22" s="5" t="s">
        <v>39</v>
      </c>
      <c r="F22" s="13">
        <v>5.0000000000000001E-3</v>
      </c>
      <c r="G22" s="5"/>
      <c r="H22" s="5"/>
      <c r="I22" s="5"/>
      <c r="J22" s="5"/>
      <c r="K22" s="5"/>
      <c r="L22" s="5"/>
      <c r="M22" s="5"/>
      <c r="N22" s="14" t="s">
        <v>59</v>
      </c>
      <c r="O22" s="7">
        <v>0.36</v>
      </c>
      <c r="P22" s="7">
        <f t="shared" si="0"/>
        <v>61.199999999999996</v>
      </c>
    </row>
    <row r="23" spans="1:19" x14ac:dyDescent="0.3">
      <c r="A23" s="10">
        <v>7</v>
      </c>
      <c r="B23" s="47" t="s">
        <v>45</v>
      </c>
      <c r="C23" s="48"/>
      <c r="D23" s="12">
        <v>60</v>
      </c>
      <c r="E23" s="5" t="s">
        <v>39</v>
      </c>
      <c r="F23" s="13"/>
      <c r="G23" s="5"/>
      <c r="H23" s="5">
        <v>0.06</v>
      </c>
      <c r="I23" s="5"/>
      <c r="J23" s="5"/>
      <c r="K23" s="5"/>
      <c r="L23" s="5"/>
      <c r="M23" s="5"/>
      <c r="N23" s="14" t="s">
        <v>66</v>
      </c>
      <c r="O23" s="7">
        <v>5.6</v>
      </c>
      <c r="P23" s="7">
        <f t="shared" si="0"/>
        <v>336</v>
      </c>
    </row>
    <row r="24" spans="1:19" x14ac:dyDescent="0.3">
      <c r="A24" s="10">
        <v>8</v>
      </c>
      <c r="B24" s="47" t="s">
        <v>46</v>
      </c>
      <c r="C24" s="48"/>
      <c r="D24" s="12">
        <v>450</v>
      </c>
      <c r="E24" s="5" t="s">
        <v>39</v>
      </c>
      <c r="F24" s="13">
        <v>2E-3</v>
      </c>
      <c r="G24" s="5"/>
      <c r="H24" s="5"/>
      <c r="I24" s="5"/>
      <c r="J24" s="5"/>
      <c r="K24" s="5"/>
      <c r="L24" s="5"/>
      <c r="M24" s="5"/>
      <c r="N24" s="14" t="s">
        <v>62</v>
      </c>
      <c r="O24" s="7">
        <v>0.14000000000000001</v>
      </c>
      <c r="P24" s="7">
        <f t="shared" si="0"/>
        <v>63.000000000000007</v>
      </c>
    </row>
    <row r="25" spans="1:19" x14ac:dyDescent="0.3">
      <c r="A25" s="10">
        <v>9</v>
      </c>
      <c r="B25" s="11" t="s">
        <v>47</v>
      </c>
      <c r="C25" s="11"/>
      <c r="D25" s="12">
        <v>820</v>
      </c>
      <c r="E25" s="5" t="s">
        <v>39</v>
      </c>
      <c r="F25" s="13"/>
      <c r="G25" s="5">
        <v>1E-3</v>
      </c>
      <c r="H25" s="5"/>
      <c r="I25" s="5"/>
      <c r="J25" s="5"/>
      <c r="K25" s="5"/>
      <c r="L25" s="5"/>
      <c r="M25" s="5"/>
      <c r="N25" s="19">
        <v>1E-3</v>
      </c>
      <c r="O25" s="16">
        <v>7.0999999999999994E-2</v>
      </c>
      <c r="P25" s="7">
        <f t="shared" si="0"/>
        <v>58.219999999999992</v>
      </c>
    </row>
    <row r="26" spans="1:19" x14ac:dyDescent="0.3">
      <c r="A26" s="10">
        <v>10</v>
      </c>
      <c r="B26" s="47" t="s">
        <v>48</v>
      </c>
      <c r="C26" s="48"/>
      <c r="D26" s="12">
        <v>60</v>
      </c>
      <c r="E26" s="5" t="s">
        <v>39</v>
      </c>
      <c r="F26" s="13"/>
      <c r="G26" s="5">
        <v>1.4999999999999999E-2</v>
      </c>
      <c r="H26" s="5"/>
      <c r="I26" s="5"/>
      <c r="J26" s="5"/>
      <c r="K26" s="5"/>
      <c r="L26" s="5"/>
      <c r="M26" s="5"/>
      <c r="N26" s="14" t="s">
        <v>58</v>
      </c>
      <c r="O26" s="7">
        <v>1.07</v>
      </c>
      <c r="P26" s="7">
        <f t="shared" si="0"/>
        <v>64.2</v>
      </c>
    </row>
    <row r="27" spans="1:19" x14ac:dyDescent="0.3">
      <c r="A27" s="10">
        <v>11</v>
      </c>
      <c r="B27" s="11" t="s">
        <v>61</v>
      </c>
      <c r="C27" s="11"/>
      <c r="D27" s="12">
        <v>50</v>
      </c>
      <c r="E27" s="5" t="s">
        <v>39</v>
      </c>
      <c r="F27" s="13"/>
      <c r="G27" s="5"/>
      <c r="H27" s="5"/>
      <c r="I27" s="5">
        <v>0.06</v>
      </c>
      <c r="J27" s="5"/>
      <c r="K27" s="5"/>
      <c r="L27" s="5"/>
      <c r="M27" s="5"/>
      <c r="N27" s="19">
        <v>7.0400000000000004E-2</v>
      </c>
      <c r="O27" s="7">
        <v>5</v>
      </c>
      <c r="P27" s="7">
        <f t="shared" si="0"/>
        <v>250</v>
      </c>
    </row>
    <row r="28" spans="1:19" ht="18.75" customHeight="1" x14ac:dyDescent="0.25">
      <c r="B28" s="3"/>
      <c r="C28" s="3"/>
      <c r="D28" s="2"/>
      <c r="E28" s="2"/>
      <c r="F28" s="2"/>
      <c r="G28" s="2"/>
      <c r="H28" s="2"/>
      <c r="I28" s="2"/>
      <c r="J28" s="2"/>
      <c r="K28" s="2"/>
      <c r="L28" s="2"/>
      <c r="M28" s="17" t="s">
        <v>49</v>
      </c>
      <c r="N28" s="23">
        <f>P17+P18+P19+P20+P21+P22+P23+P24+P25+P26+P27</f>
        <v>6274.8799999999992</v>
      </c>
      <c r="O28" s="24"/>
      <c r="P28" s="25"/>
    </row>
    <row r="29" spans="1:19" ht="12.75" customHeight="1" x14ac:dyDescent="0.25"/>
    <row r="30" spans="1:19" ht="32.25" customHeight="1" x14ac:dyDescent="0.25">
      <c r="B30" s="22" t="s">
        <v>50</v>
      </c>
      <c r="C30" s="22"/>
      <c r="D30" s="22" t="s">
        <v>51</v>
      </c>
      <c r="E30" s="22"/>
      <c r="F30" s="22"/>
      <c r="G30" s="2" t="s">
        <v>52</v>
      </c>
      <c r="J30" s="1" t="s">
        <v>53</v>
      </c>
      <c r="K30" s="22" t="s">
        <v>7</v>
      </c>
      <c r="L30" s="22"/>
      <c r="M30" s="22" t="s">
        <v>54</v>
      </c>
      <c r="N30" s="22"/>
    </row>
    <row r="32" spans="1:19" ht="18.75" customHeight="1" x14ac:dyDescent="0.3">
      <c r="B32" s="21"/>
      <c r="C32" s="21"/>
      <c r="D32" s="22"/>
      <c r="E32" s="22"/>
      <c r="F32" s="22"/>
      <c r="G32" s="2"/>
      <c r="J32" s="18" t="s">
        <v>55</v>
      </c>
      <c r="K32" s="22" t="s">
        <v>7</v>
      </c>
      <c r="L32" s="22"/>
      <c r="M32" s="22" t="s">
        <v>56</v>
      </c>
      <c r="N32" s="22"/>
    </row>
  </sheetData>
  <mergeCells count="57">
    <mergeCell ref="B26:C26"/>
    <mergeCell ref="B24:C24"/>
    <mergeCell ref="B23:C23"/>
    <mergeCell ref="B22:C22"/>
    <mergeCell ref="B21:C21"/>
    <mergeCell ref="B20:C20"/>
    <mergeCell ref="B19:C19"/>
    <mergeCell ref="A11:A14"/>
    <mergeCell ref="B11:C14"/>
    <mergeCell ref="B16:C16"/>
    <mergeCell ref="B15:C15"/>
    <mergeCell ref="B18:C18"/>
    <mergeCell ref="B17:C17"/>
    <mergeCell ref="G1:I1"/>
    <mergeCell ref="E2:F2"/>
    <mergeCell ref="C2:D2"/>
    <mergeCell ref="B8:C8"/>
    <mergeCell ref="B4:C6"/>
    <mergeCell ref="D4:E7"/>
    <mergeCell ref="F4:F7"/>
    <mergeCell ref="G4:H7"/>
    <mergeCell ref="I4:I7"/>
    <mergeCell ref="D8:E8"/>
    <mergeCell ref="G8:H8"/>
    <mergeCell ref="E11:E14"/>
    <mergeCell ref="D11:D14"/>
    <mergeCell ref="N2:O2"/>
    <mergeCell ref="L2:M2"/>
    <mergeCell ref="M3:N3"/>
    <mergeCell ref="J2:K2"/>
    <mergeCell ref="M4:N4"/>
    <mergeCell ref="M5:N5"/>
    <mergeCell ref="G2:I2"/>
    <mergeCell ref="J4:K7"/>
    <mergeCell ref="J8:K8"/>
    <mergeCell ref="D9:I9"/>
    <mergeCell ref="J9:K9"/>
    <mergeCell ref="M32:N32"/>
    <mergeCell ref="K30:L30"/>
    <mergeCell ref="M30:N30"/>
    <mergeCell ref="N28:P28"/>
    <mergeCell ref="P11:P14"/>
    <mergeCell ref="O11:O14"/>
    <mergeCell ref="N11:N14"/>
    <mergeCell ref="F11:M11"/>
    <mergeCell ref="F12:M12"/>
    <mergeCell ref="M13:M14"/>
    <mergeCell ref="L13:L14"/>
    <mergeCell ref="K13:K14"/>
    <mergeCell ref="J13:J14"/>
    <mergeCell ref="I13:I14"/>
    <mergeCell ref="F13:F14"/>
    <mergeCell ref="B32:C32"/>
    <mergeCell ref="B30:C30"/>
    <mergeCell ref="D32:F32"/>
    <mergeCell ref="D30:F30"/>
    <mergeCell ref="K32:L32"/>
  </mergeCells>
  <pageMargins left="0.25" right="0.25" top="0.75" bottom="0.75" header="0.30000001192092901" footer="0.30000001192092901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2026-10-05T07:20:28Z</cp:lastPrinted>
  <dcterms:modified xsi:type="dcterms:W3CDTF">2026-10-05T07:20:54Z</dcterms:modified>
</cp:coreProperties>
</file>